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V-APP-03.thda.local\THDA2\RPTS\Sales Price Data\2024\data\Web Products\"/>
    </mc:Choice>
  </mc:AlternateContent>
  <xr:revisionPtr revIDLastSave="0" documentId="13_ncr:1_{24F4B6A7-3675-4558-A514-7B02DA77E3F0}" xr6:coauthVersionLast="47" xr6:coauthVersionMax="47" xr10:uidLastSave="{00000000-0000-0000-0000-000000000000}"/>
  <bookViews>
    <workbookView xWindow="1812" yWindow="1812" windowWidth="17280" windowHeight="9960" xr2:uid="{00000000-000D-0000-FFFF-FFFF00000000}"/>
  </bookViews>
  <sheets>
    <sheet name="New" sheetId="1" r:id="rId1"/>
  </sheets>
  <externalReferences>
    <externalReference r:id="rId2"/>
  </externalReferences>
  <definedNames>
    <definedName name="_xlnm.Print_Titles" localSheetId="0">New!$1:$2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0" i="1" l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</calcChain>
</file>

<file path=xl/sharedStrings.xml><?xml version="1.0" encoding="utf-8"?>
<sst xmlns="http://schemas.openxmlformats.org/spreadsheetml/2006/main" count="142" uniqueCount="139">
  <si>
    <t>Bedford</t>
  </si>
  <si>
    <t>Benton</t>
  </si>
  <si>
    <t>Bledsoe</t>
  </si>
  <si>
    <t>Campbell</t>
  </si>
  <si>
    <t>Carroll</t>
  </si>
  <si>
    <t>Claiborne</t>
  </si>
  <si>
    <t>Clay</t>
  </si>
  <si>
    <t>Cocke</t>
  </si>
  <si>
    <t>Coffee</t>
  </si>
  <si>
    <t>Crockett</t>
  </si>
  <si>
    <t>Cumberland</t>
  </si>
  <si>
    <t>Decatur</t>
  </si>
  <si>
    <t>DeKalb</t>
  </si>
  <si>
    <t>Dyer</t>
  </si>
  <si>
    <t>Fentress</t>
  </si>
  <si>
    <t>Franklin</t>
  </si>
  <si>
    <t>Gibson</t>
  </si>
  <si>
    <t>Giles</t>
  </si>
  <si>
    <t>Greene</t>
  </si>
  <si>
    <t>Grundy</t>
  </si>
  <si>
    <t>Hancock</t>
  </si>
  <si>
    <t>Hardeman</t>
  </si>
  <si>
    <t>Hardin</t>
  </si>
  <si>
    <t>Haywood</t>
  </si>
  <si>
    <t>Henderson</t>
  </si>
  <si>
    <t>Henry</t>
  </si>
  <si>
    <t>Houston</t>
  </si>
  <si>
    <t>Humphreys</t>
  </si>
  <si>
    <t>Jackson</t>
  </si>
  <si>
    <t>Johnson</t>
  </si>
  <si>
    <t>Lake</t>
  </si>
  <si>
    <t>Lauderdale</t>
  </si>
  <si>
    <t>Lawrence</t>
  </si>
  <si>
    <t>Lewis</t>
  </si>
  <si>
    <t>Lincoln</t>
  </si>
  <si>
    <t>Marshall</t>
  </si>
  <si>
    <t>Maury</t>
  </si>
  <si>
    <t>McMinn</t>
  </si>
  <si>
    <t>McNairy</t>
  </si>
  <si>
    <t>Meigs</t>
  </si>
  <si>
    <t>Monroe</t>
  </si>
  <si>
    <t>Moore</t>
  </si>
  <si>
    <t>Morgan</t>
  </si>
  <si>
    <t>Obion</t>
  </si>
  <si>
    <t>Overton</t>
  </si>
  <si>
    <t>Perry</t>
  </si>
  <si>
    <t>Pickett</t>
  </si>
  <si>
    <t>Putnam</t>
  </si>
  <si>
    <t>Rhea</t>
  </si>
  <si>
    <t>Roane</t>
  </si>
  <si>
    <t>Scott</t>
  </si>
  <si>
    <t>Sevier</t>
  </si>
  <si>
    <t>Van Buren</t>
  </si>
  <si>
    <t>Warren</t>
  </si>
  <si>
    <t>Wayne</t>
  </si>
  <si>
    <t>Weakley</t>
  </si>
  <si>
    <t>White</t>
  </si>
  <si>
    <t>Anderson</t>
  </si>
  <si>
    <t>Blount</t>
  </si>
  <si>
    <t>Bradley</t>
  </si>
  <si>
    <t>Cannon</t>
  </si>
  <si>
    <t>Carter</t>
  </si>
  <si>
    <t>Cheatham</t>
  </si>
  <si>
    <t>Chester</t>
  </si>
  <si>
    <t>Davidson</t>
  </si>
  <si>
    <t>Dickson</t>
  </si>
  <si>
    <t>Fayette</t>
  </si>
  <si>
    <t>Grainger</t>
  </si>
  <si>
    <t>Hamblen</t>
  </si>
  <si>
    <t>Hamilton</t>
  </si>
  <si>
    <t>Hawkins</t>
  </si>
  <si>
    <t>Hickman</t>
  </si>
  <si>
    <t>Jefferson</t>
  </si>
  <si>
    <t>Knox</t>
  </si>
  <si>
    <t>Loudon</t>
  </si>
  <si>
    <t>Macon</t>
  </si>
  <si>
    <t>Madison</t>
  </si>
  <si>
    <t>Marion</t>
  </si>
  <si>
    <t>Montgomery</t>
  </si>
  <si>
    <t>Polk</t>
  </si>
  <si>
    <t>Robertson</t>
  </si>
  <si>
    <t>Sequatchie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</si>
  <si>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</si>
  <si>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</si>
  <si>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</si>
  <si>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</si>
  <si>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</si>
  <si>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</si>
  <si>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</si>
  <si>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</si>
  <si>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</si>
  <si>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Washington</t>
  </si>
  <si>
    <t>Wilson</t>
  </si>
  <si>
    <t>Williamson</t>
  </si>
  <si>
    <t>Rutherford</t>
  </si>
  <si>
    <t>Tennessee</t>
  </si>
  <si>
    <t>Column1</t>
  </si>
  <si>
    <t>Column3</t>
  </si>
  <si>
    <t>Column6</t>
  </si>
  <si>
    <t>Column12</t>
  </si>
  <si>
    <t>Column14</t>
  </si>
  <si>
    <t>Column17</t>
  </si>
  <si>
    <t xml:space="preserve"> </t>
  </si>
  <si>
    <t>Column142</t>
  </si>
  <si>
    <t>Column32</t>
  </si>
  <si>
    <t>Column33</t>
  </si>
  <si>
    <t>Column15</t>
  </si>
  <si>
    <t>Number of Homes Sold</t>
  </si>
  <si>
    <t>Median Sales Price</t>
  </si>
  <si>
    <t>Column62</t>
  </si>
  <si>
    <t>Column172</t>
  </si>
  <si>
    <t>$243,460*</t>
  </si>
  <si>
    <t>$274,053*</t>
  </si>
  <si>
    <t>Column18</t>
  </si>
  <si>
    <t>Column7</t>
  </si>
  <si>
    <t>Column19</t>
  </si>
  <si>
    <t>2018*</t>
  </si>
  <si>
    <t>2017*</t>
  </si>
  <si>
    <t>Column8</t>
  </si>
  <si>
    <t>17,328*</t>
  </si>
  <si>
    <t>17,440*</t>
  </si>
  <si>
    <t>$289,000*</t>
  </si>
  <si>
    <t>$307,657*</t>
  </si>
  <si>
    <t>*A number of methodological improvements have been made for 2019 data, and have also been made to the numbers for 2017 and 2018 for the sake of continuity.</t>
  </si>
  <si>
    <t>These improvements reflect the inclusion of a) a handful of high-value transactions scattered across the state, b) additional modular home sales (built on a solid foundation, but not consistently included in prior years),</t>
  </si>
  <si>
    <t>also scattered across the state, and c) additional single family home transactions in Davidson, Hamilton, and Montgomery Counties.</t>
  </si>
  <si>
    <t>Column622</t>
  </si>
  <si>
    <t>Column1722</t>
  </si>
  <si>
    <t>Column6222</t>
  </si>
  <si>
    <t>Column17222</t>
  </si>
  <si>
    <t>Source: THDA tabulations of home sales data obtained from the Property Assessment Division, Comptroller's Office, State of TN.</t>
  </si>
  <si>
    <t>Column62222</t>
  </si>
  <si>
    <t>Column172222</t>
  </si>
  <si>
    <t xml:space="preserve">These additional transactions increased the sales totals in Hamilton County by 0.2%, in Davidson County by 1.2% and in Montgomery County by 3.2%. </t>
  </si>
  <si>
    <t>However, data were not availableto make the retroactive adjustments for Montgomery County in years prior.</t>
  </si>
  <si>
    <t>Column1722222</t>
  </si>
  <si>
    <t>Column622223</t>
  </si>
  <si>
    <t>Column6222232</t>
  </si>
  <si>
    <t>Column17222222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</si>
</sst>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6" x14ac:knownFonts="1">
    <font>
      <sz val="11"/>
      <color theme="1"/>
      <name val="Times New Roman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u/>
      <sz val="11"/>
      <name val="Arial"/>
      <family val="2"/>
    </font>
    <font>
      <i/>
      <sz val="11"/>
      <color rgb="FF000000"/>
      <name val="Arial"/>
      <family val="2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7" fillId="2" borderId="0" xfId="0" applyFont="1" applyFill="1" applyAlignment="1">
      <alignment horizontal="right" vertical="top" wrapText="1"/>
    </xf>
    <xf numFmtId="0" fontId="8" fillId="0" borderId="0" xfId="0" applyFont="1"/>
    <xf numFmtId="0" fontId="9" fillId="2" borderId="0" xfId="0" applyFont="1" applyFill="1" applyAlignment="1">
      <alignment vertical="top" wrapText="1"/>
    </xf>
    <xf numFmtId="0" fontId="10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vertical="top" wrapText="1"/>
    </xf>
    <xf numFmtId="164" fontId="10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left" wrapText="1"/>
    </xf>
    <xf numFmtId="164" fontId="3" fillId="0" borderId="0" xfId="2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wrapText="1"/>
    </xf>
    <xf numFmtId="3" fontId="10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4" fillId="0" borderId="0" xfId="2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6" fontId="1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6" fontId="2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3" fontId="8" fillId="0" borderId="0" xfId="0" applyNumberFormat="1" applyFont="1"/>
    <xf numFmtId="0" fontId="12" fillId="0" borderId="0" xfId="0" applyFont="1" applyAlignment="1">
      <alignment vertical="top"/>
    </xf>
    <xf numFmtId="6" fontId="11" fillId="0" borderId="0" xfId="2" applyNumberFormat="1" applyFont="1" applyFill="1" applyAlignment="1">
      <alignment horizontal="center" vertical="center" wrapText="1"/>
    </xf>
    <xf numFmtId="3" fontId="11" fillId="0" borderId="0" xfId="1" applyNumberFormat="1" applyFont="1" applyFill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RPTS\Sales%20Price%20Data\2024\data\New_County.csv" TargetMode="External"/><Relationship Id="rId1" Type="http://schemas.openxmlformats.org/officeDocument/2006/relationships/externalLinkPath" Target="/RPTS/Sales%20Price%20Data/2024/data/New_County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_County"/>
    </sheetNames>
    <sheetDataSet>
      <sheetData sheetId="0">
        <row r="1">
          <cell r="B1" t="str">
            <v>County</v>
          </cell>
          <cell r="C1" t="str">
            <v>count_new</v>
          </cell>
          <cell r="D1" t="str">
            <v>median_new</v>
          </cell>
        </row>
        <row r="2">
          <cell r="B2" t="str">
            <v>Anderson</v>
          </cell>
          <cell r="C2">
            <v>109</v>
          </cell>
          <cell r="D2">
            <v>394635</v>
          </cell>
        </row>
        <row r="3">
          <cell r="B3" t="str">
            <v>Bedford</v>
          </cell>
          <cell r="C3">
            <v>227</v>
          </cell>
          <cell r="D3">
            <v>341800</v>
          </cell>
        </row>
        <row r="4">
          <cell r="B4" t="str">
            <v>Benton</v>
          </cell>
          <cell r="C4">
            <v>5</v>
          </cell>
          <cell r="D4">
            <v>210000</v>
          </cell>
        </row>
        <row r="5">
          <cell r="B5" t="str">
            <v>Bledsoe</v>
          </cell>
          <cell r="C5">
            <v>11</v>
          </cell>
          <cell r="D5">
            <v>320000</v>
          </cell>
        </row>
        <row r="6">
          <cell r="B6" t="str">
            <v>Blount</v>
          </cell>
          <cell r="C6">
            <v>427</v>
          </cell>
          <cell r="D6">
            <v>389000</v>
          </cell>
        </row>
        <row r="7">
          <cell r="B7" t="str">
            <v>Bradley</v>
          </cell>
          <cell r="C7">
            <v>367</v>
          </cell>
          <cell r="D7">
            <v>351959</v>
          </cell>
        </row>
        <row r="8">
          <cell r="B8" t="str">
            <v>Campbell</v>
          </cell>
          <cell r="C8">
            <v>21</v>
          </cell>
          <cell r="D8">
            <v>545000</v>
          </cell>
        </row>
        <row r="9">
          <cell r="B9" t="str">
            <v>Cannon</v>
          </cell>
          <cell r="C9">
            <v>27</v>
          </cell>
          <cell r="D9">
            <v>294900</v>
          </cell>
        </row>
        <row r="10">
          <cell r="B10" t="str">
            <v>Carroll</v>
          </cell>
          <cell r="C10">
            <v>2</v>
          </cell>
          <cell r="D10">
            <v>311000</v>
          </cell>
        </row>
        <row r="11">
          <cell r="B11" t="str">
            <v>Carter</v>
          </cell>
          <cell r="C11">
            <v>35</v>
          </cell>
          <cell r="D11">
            <v>365000</v>
          </cell>
        </row>
        <row r="12">
          <cell r="B12" t="str">
            <v>Cheatham</v>
          </cell>
          <cell r="C12">
            <v>123</v>
          </cell>
          <cell r="D12">
            <v>399990</v>
          </cell>
        </row>
        <row r="13">
          <cell r="B13" t="str">
            <v>Chester</v>
          </cell>
          <cell r="C13">
            <v>7</v>
          </cell>
          <cell r="D13">
            <v>322000</v>
          </cell>
        </row>
        <row r="14">
          <cell r="B14" t="str">
            <v>Claiborne</v>
          </cell>
          <cell r="C14">
            <v>13</v>
          </cell>
          <cell r="D14">
            <v>294000</v>
          </cell>
        </row>
        <row r="15">
          <cell r="B15" t="str">
            <v>Clay</v>
          </cell>
          <cell r="C15">
            <v>3</v>
          </cell>
          <cell r="D15">
            <v>194400</v>
          </cell>
        </row>
        <row r="16">
          <cell r="B16" t="str">
            <v>Cocke</v>
          </cell>
          <cell r="C16">
            <v>33</v>
          </cell>
          <cell r="D16">
            <v>318000</v>
          </cell>
        </row>
        <row r="17">
          <cell r="B17" t="str">
            <v>Coffee</v>
          </cell>
          <cell r="C17">
            <v>171</v>
          </cell>
          <cell r="D17">
            <v>349450</v>
          </cell>
        </row>
        <row r="18">
          <cell r="B18" t="str">
            <v>Crockett</v>
          </cell>
          <cell r="C18">
            <v>3</v>
          </cell>
          <cell r="D18">
            <v>365000</v>
          </cell>
        </row>
        <row r="19">
          <cell r="B19" t="str">
            <v>Cumberland</v>
          </cell>
          <cell r="C19">
            <v>121</v>
          </cell>
          <cell r="D19">
            <v>380000</v>
          </cell>
        </row>
        <row r="20">
          <cell r="B20" t="str">
            <v>Davidson</v>
          </cell>
          <cell r="C20">
            <v>2535</v>
          </cell>
          <cell r="D20">
            <v>512529</v>
          </cell>
        </row>
        <row r="21">
          <cell r="B21" t="str">
            <v>Decatur</v>
          </cell>
          <cell r="C21">
            <v>4</v>
          </cell>
          <cell r="D21">
            <v>346950</v>
          </cell>
        </row>
        <row r="22">
          <cell r="B22" t="str">
            <v>Dekalb</v>
          </cell>
          <cell r="C22">
            <v>60</v>
          </cell>
          <cell r="D22">
            <v>339900</v>
          </cell>
        </row>
        <row r="23">
          <cell r="B23" t="str">
            <v>Dickson</v>
          </cell>
          <cell r="C23">
            <v>103</v>
          </cell>
          <cell r="D23">
            <v>369900</v>
          </cell>
        </row>
        <row r="24">
          <cell r="B24" t="str">
            <v>Dyer</v>
          </cell>
          <cell r="C24">
            <v>20</v>
          </cell>
          <cell r="D24">
            <v>300000</v>
          </cell>
        </row>
        <row r="25">
          <cell r="B25" t="str">
            <v>Fayette</v>
          </cell>
          <cell r="C25">
            <v>245</v>
          </cell>
          <cell r="D25">
            <v>378900</v>
          </cell>
        </row>
        <row r="26">
          <cell r="B26" t="str">
            <v>Fentress</v>
          </cell>
          <cell r="C26">
            <v>63</v>
          </cell>
          <cell r="D26">
            <v>315000</v>
          </cell>
        </row>
        <row r="27">
          <cell r="B27" t="str">
            <v>Franklin</v>
          </cell>
          <cell r="C27">
            <v>133</v>
          </cell>
          <cell r="D27">
            <v>280000</v>
          </cell>
        </row>
        <row r="28">
          <cell r="B28" t="str">
            <v>Gibson</v>
          </cell>
          <cell r="C28">
            <v>93</v>
          </cell>
          <cell r="D28">
            <v>342000</v>
          </cell>
        </row>
        <row r="29">
          <cell r="B29" t="str">
            <v>Giles</v>
          </cell>
          <cell r="C29">
            <v>35</v>
          </cell>
          <cell r="D29">
            <v>283147</v>
          </cell>
        </row>
        <row r="30">
          <cell r="B30" t="str">
            <v>Grainger</v>
          </cell>
          <cell r="C30">
            <v>42</v>
          </cell>
          <cell r="D30">
            <v>307900</v>
          </cell>
        </row>
        <row r="31">
          <cell r="B31" t="str">
            <v>Greene</v>
          </cell>
          <cell r="C31">
            <v>134</v>
          </cell>
          <cell r="D31">
            <v>304495</v>
          </cell>
        </row>
        <row r="32">
          <cell r="B32" t="str">
            <v>Grundy</v>
          </cell>
          <cell r="C32">
            <v>19</v>
          </cell>
          <cell r="D32">
            <v>305000</v>
          </cell>
        </row>
        <row r="33">
          <cell r="B33" t="str">
            <v>Hamblen</v>
          </cell>
          <cell r="C33">
            <v>133</v>
          </cell>
          <cell r="D33">
            <v>300200</v>
          </cell>
        </row>
        <row r="34">
          <cell r="B34" t="str">
            <v>Hamilton</v>
          </cell>
          <cell r="C34">
            <v>1097</v>
          </cell>
          <cell r="D34">
            <v>465000</v>
          </cell>
        </row>
        <row r="35">
          <cell r="B35" t="str">
            <v>Hancock</v>
          </cell>
          <cell r="C35">
            <v>1</v>
          </cell>
          <cell r="D35">
            <v>255000</v>
          </cell>
        </row>
        <row r="36">
          <cell r="B36" t="str">
            <v>Hardeman</v>
          </cell>
          <cell r="C36">
            <v>1</v>
          </cell>
          <cell r="D36">
            <v>230000</v>
          </cell>
        </row>
        <row r="37">
          <cell r="B37" t="str">
            <v>Hardin</v>
          </cell>
          <cell r="C37">
            <v>36</v>
          </cell>
          <cell r="D37">
            <v>337550</v>
          </cell>
        </row>
        <row r="38">
          <cell r="B38" t="str">
            <v>Hawkins</v>
          </cell>
          <cell r="C38">
            <v>27</v>
          </cell>
          <cell r="D38">
            <v>275000</v>
          </cell>
        </row>
        <row r="39">
          <cell r="B39" t="str">
            <v>Haywood</v>
          </cell>
          <cell r="C39">
            <v>4</v>
          </cell>
          <cell r="D39">
            <v>195000</v>
          </cell>
        </row>
        <row r="40">
          <cell r="B40" t="str">
            <v>Henderson</v>
          </cell>
          <cell r="C40">
            <v>9</v>
          </cell>
          <cell r="D40">
            <v>325000</v>
          </cell>
        </row>
        <row r="41">
          <cell r="B41" t="str">
            <v>Henry</v>
          </cell>
          <cell r="C41">
            <v>22</v>
          </cell>
          <cell r="D41">
            <v>394750</v>
          </cell>
        </row>
        <row r="42">
          <cell r="B42" t="str">
            <v>Hickman</v>
          </cell>
          <cell r="C42">
            <v>28</v>
          </cell>
          <cell r="D42">
            <v>352000</v>
          </cell>
        </row>
        <row r="43">
          <cell r="B43" t="str">
            <v>Houston</v>
          </cell>
          <cell r="C43">
            <v>4</v>
          </cell>
          <cell r="D43">
            <v>285000</v>
          </cell>
        </row>
        <row r="44">
          <cell r="B44" t="str">
            <v>Humphreys</v>
          </cell>
          <cell r="C44">
            <v>5</v>
          </cell>
          <cell r="D44">
            <v>255000</v>
          </cell>
        </row>
        <row r="45">
          <cell r="B45" t="str">
            <v>Jackson</v>
          </cell>
          <cell r="C45">
            <v>10</v>
          </cell>
          <cell r="D45">
            <v>269950</v>
          </cell>
        </row>
        <row r="46">
          <cell r="B46" t="str">
            <v>Jefferson</v>
          </cell>
          <cell r="C46">
            <v>147</v>
          </cell>
          <cell r="D46">
            <v>300619</v>
          </cell>
        </row>
        <row r="47">
          <cell r="B47" t="str">
            <v>Johnson</v>
          </cell>
          <cell r="C47">
            <v>1</v>
          </cell>
          <cell r="D47">
            <v>48000</v>
          </cell>
        </row>
        <row r="48">
          <cell r="B48" t="str">
            <v>Knox</v>
          </cell>
          <cell r="C48">
            <v>1583</v>
          </cell>
          <cell r="D48">
            <v>421750</v>
          </cell>
        </row>
        <row r="49">
          <cell r="B49" t="str">
            <v>Lauderdale</v>
          </cell>
          <cell r="C49">
            <v>9</v>
          </cell>
          <cell r="D49">
            <v>310000</v>
          </cell>
        </row>
        <row r="50">
          <cell r="B50" t="str">
            <v>Lawrence</v>
          </cell>
          <cell r="C50">
            <v>61</v>
          </cell>
          <cell r="D50">
            <v>320000</v>
          </cell>
        </row>
        <row r="51">
          <cell r="B51" t="str">
            <v>Lewis</v>
          </cell>
          <cell r="C51">
            <v>27</v>
          </cell>
          <cell r="D51">
            <v>277800</v>
          </cell>
        </row>
        <row r="52">
          <cell r="B52" t="str">
            <v>Lincoln</v>
          </cell>
          <cell r="C52">
            <v>19</v>
          </cell>
          <cell r="D52">
            <v>300000</v>
          </cell>
        </row>
        <row r="53">
          <cell r="B53" t="str">
            <v>Loudon</v>
          </cell>
          <cell r="C53">
            <v>324</v>
          </cell>
          <cell r="D53">
            <v>618262.5</v>
          </cell>
        </row>
        <row r="54">
          <cell r="B54" t="str">
            <v>Macon</v>
          </cell>
          <cell r="C54">
            <v>94</v>
          </cell>
          <cell r="D54">
            <v>296700</v>
          </cell>
        </row>
        <row r="55">
          <cell r="B55" t="str">
            <v>Madison</v>
          </cell>
          <cell r="C55">
            <v>173</v>
          </cell>
          <cell r="D55">
            <v>304900</v>
          </cell>
        </row>
        <row r="56">
          <cell r="B56" t="str">
            <v>Marion</v>
          </cell>
          <cell r="C56">
            <v>23</v>
          </cell>
          <cell r="D56">
            <v>375000</v>
          </cell>
        </row>
        <row r="57">
          <cell r="B57" t="str">
            <v>Marshall</v>
          </cell>
          <cell r="C57">
            <v>162</v>
          </cell>
          <cell r="D57">
            <v>264450</v>
          </cell>
        </row>
        <row r="58">
          <cell r="B58" t="str">
            <v>Maury</v>
          </cell>
          <cell r="C58">
            <v>1009</v>
          </cell>
          <cell r="D58">
            <v>424990</v>
          </cell>
        </row>
        <row r="59">
          <cell r="B59" t="str">
            <v>McMinn</v>
          </cell>
          <cell r="C59">
            <v>106</v>
          </cell>
          <cell r="D59">
            <v>279667.5</v>
          </cell>
        </row>
        <row r="60">
          <cell r="B60" t="str">
            <v>McNairy</v>
          </cell>
          <cell r="C60">
            <v>4</v>
          </cell>
          <cell r="D60">
            <v>276675</v>
          </cell>
        </row>
        <row r="61">
          <cell r="B61" t="str">
            <v>Meigs</v>
          </cell>
          <cell r="C61">
            <v>9</v>
          </cell>
          <cell r="D61">
            <v>389900</v>
          </cell>
        </row>
        <row r="62">
          <cell r="B62" t="str">
            <v>Monroe</v>
          </cell>
          <cell r="C62">
            <v>54</v>
          </cell>
          <cell r="D62">
            <v>394525</v>
          </cell>
        </row>
        <row r="63">
          <cell r="B63" t="str">
            <v>Montgomery</v>
          </cell>
          <cell r="C63">
            <v>1202</v>
          </cell>
          <cell r="D63">
            <v>362519</v>
          </cell>
        </row>
        <row r="64">
          <cell r="B64" t="str">
            <v>Moore</v>
          </cell>
          <cell r="C64">
            <v>10</v>
          </cell>
          <cell r="D64">
            <v>329450</v>
          </cell>
        </row>
        <row r="65">
          <cell r="B65" t="str">
            <v>Morgan</v>
          </cell>
          <cell r="C65">
            <v>17</v>
          </cell>
          <cell r="D65">
            <v>339000</v>
          </cell>
        </row>
        <row r="66">
          <cell r="B66" t="str">
            <v>Obion</v>
          </cell>
          <cell r="C66">
            <v>6</v>
          </cell>
          <cell r="D66">
            <v>255000</v>
          </cell>
        </row>
        <row r="67">
          <cell r="B67" t="str">
            <v>Overton</v>
          </cell>
          <cell r="C67">
            <v>38</v>
          </cell>
          <cell r="D67">
            <v>345000</v>
          </cell>
        </row>
        <row r="68">
          <cell r="B68" t="str">
            <v>Perry</v>
          </cell>
          <cell r="C68">
            <v>5</v>
          </cell>
          <cell r="D68">
            <v>260000</v>
          </cell>
        </row>
        <row r="69">
          <cell r="B69" t="str">
            <v>Pickett</v>
          </cell>
          <cell r="C69">
            <v>4</v>
          </cell>
          <cell r="D69">
            <v>374500</v>
          </cell>
        </row>
        <row r="70">
          <cell r="B70" t="str">
            <v>Polk</v>
          </cell>
          <cell r="C70">
            <v>20</v>
          </cell>
          <cell r="D70">
            <v>365000</v>
          </cell>
        </row>
        <row r="71">
          <cell r="B71" t="str">
            <v>Putnam</v>
          </cell>
          <cell r="C71">
            <v>251</v>
          </cell>
          <cell r="D71">
            <v>370000</v>
          </cell>
        </row>
        <row r="72">
          <cell r="B72" t="str">
            <v>Rhea</v>
          </cell>
          <cell r="C72">
            <v>59</v>
          </cell>
          <cell r="D72">
            <v>350000</v>
          </cell>
        </row>
        <row r="73">
          <cell r="B73" t="str">
            <v>Roane</v>
          </cell>
          <cell r="C73">
            <v>117</v>
          </cell>
          <cell r="D73">
            <v>397445</v>
          </cell>
        </row>
        <row r="74">
          <cell r="B74" t="str">
            <v>Robertson</v>
          </cell>
          <cell r="C74">
            <v>608</v>
          </cell>
          <cell r="D74">
            <v>364450</v>
          </cell>
        </row>
        <row r="75">
          <cell r="B75" t="str">
            <v>Rutherford</v>
          </cell>
          <cell r="C75">
            <v>2350</v>
          </cell>
          <cell r="D75">
            <v>473006</v>
          </cell>
        </row>
        <row r="76">
          <cell r="B76" t="str">
            <v>Scott</v>
          </cell>
          <cell r="C76">
            <v>7</v>
          </cell>
          <cell r="D76">
            <v>375000</v>
          </cell>
        </row>
        <row r="77">
          <cell r="B77" t="str">
            <v>Sequatchie</v>
          </cell>
          <cell r="C77">
            <v>12</v>
          </cell>
          <cell r="D77">
            <v>326500</v>
          </cell>
        </row>
        <row r="78">
          <cell r="B78" t="str">
            <v>Sevier</v>
          </cell>
          <cell r="C78">
            <v>173</v>
          </cell>
          <cell r="D78">
            <v>395000</v>
          </cell>
        </row>
        <row r="79">
          <cell r="B79" t="str">
            <v>Shelby</v>
          </cell>
          <cell r="C79">
            <v>620</v>
          </cell>
          <cell r="D79">
            <v>492970</v>
          </cell>
        </row>
        <row r="80">
          <cell r="B80" t="str">
            <v>Smith</v>
          </cell>
          <cell r="C80">
            <v>44</v>
          </cell>
          <cell r="D80">
            <v>367235</v>
          </cell>
        </row>
        <row r="81">
          <cell r="B81" t="str">
            <v>Stewart</v>
          </cell>
          <cell r="C81">
            <v>8</v>
          </cell>
          <cell r="D81">
            <v>245039.5</v>
          </cell>
        </row>
        <row r="82">
          <cell r="B82" t="str">
            <v>Sullivan</v>
          </cell>
          <cell r="C82">
            <v>259</v>
          </cell>
          <cell r="D82">
            <v>324725</v>
          </cell>
        </row>
        <row r="83">
          <cell r="B83" t="str">
            <v>Sumner</v>
          </cell>
          <cell r="C83">
            <v>1342</v>
          </cell>
          <cell r="D83">
            <v>420995</v>
          </cell>
        </row>
        <row r="84">
          <cell r="B84" t="str">
            <v>Tipton</v>
          </cell>
          <cell r="C84">
            <v>90</v>
          </cell>
          <cell r="D84">
            <v>372990</v>
          </cell>
        </row>
        <row r="85">
          <cell r="B85" t="str">
            <v>Trousdale</v>
          </cell>
          <cell r="C85">
            <v>51</v>
          </cell>
          <cell r="D85">
            <v>425000</v>
          </cell>
        </row>
        <row r="86">
          <cell r="B86" t="str">
            <v>Unicoi</v>
          </cell>
          <cell r="C86">
            <v>16</v>
          </cell>
          <cell r="D86">
            <v>382950</v>
          </cell>
        </row>
        <row r="87">
          <cell r="B87" t="str">
            <v>Union</v>
          </cell>
          <cell r="C87">
            <v>51</v>
          </cell>
          <cell r="D87">
            <v>303500</v>
          </cell>
        </row>
        <row r="88">
          <cell r="B88" t="str">
            <v>Van Buren</v>
          </cell>
          <cell r="C88">
            <v>12</v>
          </cell>
          <cell r="D88">
            <v>264950</v>
          </cell>
        </row>
        <row r="89">
          <cell r="B89" t="str">
            <v>Warren</v>
          </cell>
          <cell r="C89">
            <v>85</v>
          </cell>
          <cell r="D89">
            <v>299900</v>
          </cell>
        </row>
        <row r="90">
          <cell r="B90" t="str">
            <v>Washington</v>
          </cell>
          <cell r="C90">
            <v>371</v>
          </cell>
          <cell r="D90">
            <v>380500</v>
          </cell>
        </row>
        <row r="91">
          <cell r="B91" t="str">
            <v>Wayne</v>
          </cell>
          <cell r="C91">
            <v>1</v>
          </cell>
          <cell r="D91">
            <v>300000</v>
          </cell>
        </row>
        <row r="92">
          <cell r="B92" t="str">
            <v>Weakley</v>
          </cell>
          <cell r="C92">
            <v>15</v>
          </cell>
          <cell r="D92">
            <v>215000</v>
          </cell>
        </row>
        <row r="93">
          <cell r="B93" t="str">
            <v>White</v>
          </cell>
          <cell r="C93">
            <v>74</v>
          </cell>
          <cell r="D93">
            <v>297400</v>
          </cell>
        </row>
        <row r="94">
          <cell r="B94" t="str">
            <v>Williamson</v>
          </cell>
          <cell r="C94">
            <v>1302</v>
          </cell>
          <cell r="D94">
            <v>1061012.5</v>
          </cell>
        </row>
        <row r="95">
          <cell r="B95" t="str">
            <v>Wilson</v>
          </cell>
          <cell r="C95">
            <v>1108</v>
          </cell>
          <cell r="D95">
            <v>440714.5</v>
          </cell>
        </row>
        <row r="96">
          <cell r="B96" t="str">
            <v>Z_State</v>
          </cell>
          <cell r="C96">
            <v>20701</v>
          </cell>
          <cell r="D96">
            <v>424900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Z100" totalsRowShown="0" headerRowDxfId="27" dataDxfId="26">
  <autoFilter ref="A3:Z100" xr:uid="{00000000-0009-0000-0100-000001000000}"/>
  <tableColumns count="26">
    <tableColumn id="1" xr3:uid="{00000000-0010-0000-0000-000001000000}" name="Column1" dataDxfId="25"/>
    <tableColumn id="10" xr3:uid="{00000000-0010-0000-0000-00000A000000}" name="Column3" dataDxfId="24"/>
    <tableColumn id="23" xr3:uid="{00000000-0010-0000-0000-000017000000}" name="Column32" dataDxfId="23"/>
    <tableColumn id="11" xr3:uid="{00000000-0010-0000-0000-00000B000000}" name="Column33" dataDxfId="22" dataCellStyle="Comma"/>
    <tableColumn id="25" xr3:uid="{00000000-0010-0000-0000-000019000000}" name="Column6" dataDxfId="21" dataCellStyle="Comma"/>
    <tableColumn id="2" xr3:uid="{00000000-0010-0000-0000-000002000000}" name="Column7" dataDxfId="20" dataCellStyle="Comma"/>
    <tableColumn id="13" xr3:uid="{00000000-0010-0000-0000-00000D000000}" name="Column8" dataDxfId="19" dataCellStyle="Comma"/>
    <tableColumn id="7" xr3:uid="{00000000-0010-0000-0000-000007000000}" name="Column62" dataDxfId="18" dataCellStyle="Comma"/>
    <tableColumn id="14" xr3:uid="{00000000-0010-0000-0000-00000E000000}" name="Column622" dataDxfId="17" dataCellStyle="Comma"/>
    <tableColumn id="17" xr3:uid="{00000000-0010-0000-0000-000011000000}" name="Column6222" dataDxfId="16" dataCellStyle="Comma"/>
    <tableColumn id="27" xr3:uid="{00000000-0010-0000-0000-00001B000000}" name="Column62222" dataDxfId="15" dataCellStyle="Comma"/>
    <tableColumn id="8" xr3:uid="{34DB76D8-F86F-4E1B-AE2E-9870FA3F036E}" name="Column622223" dataDxfId="14" dataCellStyle="Comma"/>
    <tableColumn id="19" xr3:uid="{C36B7876-A214-457A-958A-CE7930EB2A46}" name="Column6222232" dataDxfId="13" dataCellStyle="Comma"/>
    <tableColumn id="12" xr3:uid="{00000000-0010-0000-0000-00000C000000}" name="Column12" dataDxfId="12"/>
    <tableColumn id="21" xr3:uid="{00000000-0010-0000-0000-000015000000}" name="Column14" dataDxfId="11"/>
    <tableColumn id="24" xr3:uid="{00000000-0010-0000-0000-000018000000}" name="Column15" dataDxfId="10"/>
    <tableColumn id="26" xr3:uid="{00000000-0010-0000-0000-00001A000000}" name="Column142" dataDxfId="9" dataCellStyle="Currency"/>
    <tableColumn id="22" xr3:uid="{00000000-0010-0000-0000-000016000000}" name="Column17" dataDxfId="8" dataCellStyle="Currency"/>
    <tableColumn id="3" xr3:uid="{00000000-0010-0000-0000-000003000000}" name="Column18" dataDxfId="7" dataCellStyle="Currency"/>
    <tableColumn id="5" xr3:uid="{00000000-0010-0000-0000-000005000000}" name="Column19" dataDxfId="6" dataCellStyle="Currency"/>
    <tableColumn id="6" xr3:uid="{00000000-0010-0000-0000-000006000000}" name="Column172" dataDxfId="5" dataCellStyle="Currency"/>
    <tableColumn id="16" xr3:uid="{00000000-0010-0000-0000-000010000000}" name="Column1722" dataDxfId="4" dataCellStyle="Currency"/>
    <tableColumn id="18" xr3:uid="{00000000-0010-0000-0000-000012000000}" name="Column17222" dataDxfId="3" dataCellStyle="Currency"/>
    <tableColumn id="28" xr3:uid="{00000000-0010-0000-0000-00001C000000}" name="Column172222" dataDxfId="2" dataCellStyle="Currency"/>
    <tableColumn id="9" xr3:uid="{9CE7C04D-3E0D-4523-8B13-2C9D366E80E6}" name="Column1722222" dataDxfId="1" dataCellStyle="Currency"/>
    <tableColumn id="15" xr3:uid="{00000000-0010-0000-0000-00000F000000}" name="Column17222222" dataDxfId="0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8"/>
  <sheetViews>
    <sheetView tabSelected="1" view="pageLayout" topLeftCell="X50" zoomScaleNormal="90" workbookViewId="0">
      <selection activeCell="AA57" sqref="AA57"/>
    </sheetView>
  </sheetViews>
  <sheetFormatPr defaultColWidth="11.109375" defaultRowHeight="13.8" x14ac:dyDescent="0.25"/>
  <cols>
    <col min="1" max="1" width="12.44140625" style="2" customWidth="1"/>
    <col min="2" max="5" width="7.77734375" style="2" customWidth="1"/>
    <col min="6" max="6" width="8.5546875" style="2" customWidth="1"/>
    <col min="7" max="7" width="7.88671875" style="2" bestFit="1" customWidth="1"/>
    <col min="8" max="9" width="7.33203125" style="2" bestFit="1" customWidth="1"/>
    <col min="10" max="10" width="7.44140625" style="2" customWidth="1"/>
    <col min="11" max="11" width="7.33203125" style="2" customWidth="1"/>
    <col min="12" max="13" width="7.77734375" style="2" customWidth="1"/>
    <col min="14" max="14" width="0.5546875" style="2" customWidth="1"/>
    <col min="15" max="15" width="9.88671875" style="2" customWidth="1"/>
    <col min="16" max="16" width="10" style="2" customWidth="1"/>
    <col min="17" max="17" width="9.5546875" style="2" customWidth="1"/>
    <col min="18" max="20" width="10.109375" style="2" bestFit="1" customWidth="1"/>
    <col min="21" max="24" width="9.6640625" style="2" customWidth="1"/>
    <col min="25" max="26" width="11.109375" style="2" customWidth="1"/>
    <col min="27" max="16384" width="11.109375" style="2"/>
  </cols>
  <sheetData>
    <row r="1" spans="1:26" ht="5.4" customHeight="1" x14ac:dyDescent="0.25">
      <c r="A1" s="1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6" customHeight="1" x14ac:dyDescent="0.25">
      <c r="A2" s="3" t="s">
        <v>102</v>
      </c>
      <c r="B2" s="11">
        <v>2013</v>
      </c>
      <c r="C2" s="11">
        <v>2014</v>
      </c>
      <c r="D2" s="11">
        <v>2015</v>
      </c>
      <c r="E2" s="11">
        <v>2016</v>
      </c>
      <c r="F2" s="11" t="s">
        <v>117</v>
      </c>
      <c r="G2" s="11" t="s">
        <v>116</v>
      </c>
      <c r="H2" s="11">
        <v>2019</v>
      </c>
      <c r="I2" s="11">
        <v>2020</v>
      </c>
      <c r="J2" s="11">
        <v>2021</v>
      </c>
      <c r="K2" s="11">
        <v>2022</v>
      </c>
      <c r="L2" s="11">
        <v>2023</v>
      </c>
      <c r="M2" s="11">
        <v>2024</v>
      </c>
      <c r="N2" s="11"/>
      <c r="O2" s="11">
        <v>2013</v>
      </c>
      <c r="P2" s="11">
        <v>2014</v>
      </c>
      <c r="Q2" s="11">
        <v>2015</v>
      </c>
      <c r="R2" s="11">
        <v>2016</v>
      </c>
      <c r="S2" s="11" t="s">
        <v>117</v>
      </c>
      <c r="T2" s="11" t="s">
        <v>116</v>
      </c>
      <c r="U2" s="11">
        <v>2019</v>
      </c>
      <c r="V2" s="11">
        <v>2020</v>
      </c>
      <c r="W2" s="11">
        <v>2021</v>
      </c>
      <c r="X2" s="11">
        <v>2022</v>
      </c>
      <c r="Y2" s="11">
        <v>2023</v>
      </c>
      <c r="Z2" s="11">
        <v>2024</v>
      </c>
    </row>
    <row r="3" spans="1:26" ht="110.4" hidden="1" customHeight="1" x14ac:dyDescent="0.25">
      <c r="A3" s="4" t="s">
        <v>96</v>
      </c>
      <c r="B3" s="2" t="s">
        <v>97</v>
      </c>
      <c r="C3" s="2" t="s">
        <v>104</v>
      </c>
      <c r="D3" s="2" t="s">
        <v>105</v>
      </c>
      <c r="E3" s="5" t="s">
        <v>98</v>
      </c>
      <c r="F3" s="5" t="s">
        <v>114</v>
      </c>
      <c r="G3" s="5" t="s">
        <v>118</v>
      </c>
      <c r="H3" s="5" t="s">
        <v>109</v>
      </c>
      <c r="I3" s="5" t="s">
        <v>126</v>
      </c>
      <c r="J3" s="5" t="s">
        <v>128</v>
      </c>
      <c r="K3" s="5" t="s">
        <v>131</v>
      </c>
      <c r="L3" s="5" t="s">
        <v>136</v>
      </c>
      <c r="M3" s="5" t="s">
        <v>137</v>
      </c>
      <c r="N3" s="6" t="s">
        <v>99</v>
      </c>
      <c r="O3" s="2" t="s">
        <v>100</v>
      </c>
      <c r="P3" s="2" t="s">
        <v>106</v>
      </c>
      <c r="Q3" s="2" t="s">
        <v>103</v>
      </c>
      <c r="R3" s="7" t="s">
        <v>101</v>
      </c>
      <c r="S3" s="7" t="s">
        <v>113</v>
      </c>
      <c r="T3" s="7" t="s">
        <v>115</v>
      </c>
      <c r="U3" s="7" t="s">
        <v>110</v>
      </c>
      <c r="V3" s="7" t="s">
        <v>127</v>
      </c>
      <c r="W3" s="7" t="s">
        <v>129</v>
      </c>
      <c r="X3" s="7" t="s">
        <v>132</v>
      </c>
      <c r="Y3" s="7" t="s">
        <v>135</v>
      </c>
      <c r="Z3" s="7" t="s">
        <v>138</v>
      </c>
    </row>
    <row r="4" spans="1:26" ht="15.75" customHeight="1" x14ac:dyDescent="0.25">
      <c r="A4" s="4" t="s">
        <v>95</v>
      </c>
      <c r="B4" s="13">
        <v>9615</v>
      </c>
      <c r="C4" s="13">
        <v>8961</v>
      </c>
      <c r="D4" s="14">
        <v>12332</v>
      </c>
      <c r="E4" s="12">
        <v>14728</v>
      </c>
      <c r="F4" s="12" t="s">
        <v>119</v>
      </c>
      <c r="G4" s="14" t="s">
        <v>120</v>
      </c>
      <c r="H4" s="14">
        <v>18754</v>
      </c>
      <c r="I4" s="14">
        <v>5933</v>
      </c>
      <c r="J4" s="14">
        <v>23375</v>
      </c>
      <c r="K4" s="14">
        <v>21972</v>
      </c>
      <c r="L4" s="14">
        <v>20136</v>
      </c>
      <c r="M4" s="14">
        <v>20701</v>
      </c>
      <c r="N4" s="25"/>
      <c r="O4" s="16">
        <v>239000</v>
      </c>
      <c r="P4" s="16">
        <v>256200</v>
      </c>
      <c r="Q4" s="17">
        <v>264500</v>
      </c>
      <c r="R4" s="15">
        <v>274900</v>
      </c>
      <c r="S4" s="17" t="s">
        <v>121</v>
      </c>
      <c r="T4" s="17" t="s">
        <v>122</v>
      </c>
      <c r="U4" s="17">
        <v>309990</v>
      </c>
      <c r="V4" s="17">
        <v>329500</v>
      </c>
      <c r="W4" s="17">
        <v>349431</v>
      </c>
      <c r="X4" s="17">
        <v>408000</v>
      </c>
      <c r="Y4" s="17">
        <v>420000</v>
      </c>
      <c r="Z4" s="17">
        <v>424900</v>
      </c>
    </row>
    <row r="5" spans="1:26" ht="14.25" customHeight="1" x14ac:dyDescent="0.25">
      <c r="A5" s="4"/>
      <c r="B5" s="20"/>
      <c r="C5" s="20"/>
      <c r="D5" s="10"/>
      <c r="E5" s="30"/>
      <c r="F5" s="30"/>
      <c r="G5" s="18" t="s">
        <v>107</v>
      </c>
      <c r="H5" s="10"/>
      <c r="I5" s="10"/>
      <c r="J5" s="10"/>
      <c r="K5" s="10"/>
      <c r="L5" s="10"/>
      <c r="M5" s="10"/>
      <c r="N5" s="25"/>
      <c r="O5" s="21"/>
      <c r="P5" s="21"/>
      <c r="Q5" s="9"/>
      <c r="R5" s="29"/>
      <c r="S5" s="19"/>
      <c r="T5" s="19" t="s">
        <v>108</v>
      </c>
      <c r="U5" s="9"/>
      <c r="V5" s="9"/>
      <c r="W5" s="9"/>
      <c r="X5" s="9"/>
      <c r="Y5" s="9"/>
      <c r="Z5" s="9"/>
    </row>
    <row r="6" spans="1:26" ht="14.25" customHeight="1" x14ac:dyDescent="0.25">
      <c r="A6" s="8" t="s">
        <v>57</v>
      </c>
      <c r="B6" s="20">
        <v>25</v>
      </c>
      <c r="C6" s="20">
        <v>22</v>
      </c>
      <c r="D6" s="10">
        <v>26</v>
      </c>
      <c r="E6" s="20">
        <v>34</v>
      </c>
      <c r="F6" s="20">
        <v>40</v>
      </c>
      <c r="G6" s="10">
        <v>47</v>
      </c>
      <c r="H6" s="10">
        <v>56</v>
      </c>
      <c r="I6" s="10">
        <v>15</v>
      </c>
      <c r="J6" s="10">
        <v>241</v>
      </c>
      <c r="K6" s="10">
        <v>151</v>
      </c>
      <c r="L6" s="10">
        <v>46</v>
      </c>
      <c r="M6" s="10">
        <v>109</v>
      </c>
      <c r="N6" s="25"/>
      <c r="O6" s="21">
        <v>135000</v>
      </c>
      <c r="P6" s="21">
        <v>172900</v>
      </c>
      <c r="Q6" s="9">
        <v>174900</v>
      </c>
      <c r="R6" s="21">
        <v>209250</v>
      </c>
      <c r="S6" s="9">
        <v>200531</v>
      </c>
      <c r="T6" s="9">
        <v>221500</v>
      </c>
      <c r="U6" s="9">
        <v>237450</v>
      </c>
      <c r="V6" s="9">
        <v>239900</v>
      </c>
      <c r="W6" s="9">
        <v>276480</v>
      </c>
      <c r="X6" s="9">
        <v>320335</v>
      </c>
      <c r="Y6" s="9">
        <v>357450</v>
      </c>
      <c r="Z6" s="9">
        <f>VLOOKUP(Table1[[#This Row],[Column1]],[1]New_County!$B:$D,3,FALSE)</f>
        <v>394635</v>
      </c>
    </row>
    <row r="7" spans="1:26" ht="14.25" customHeight="1" x14ac:dyDescent="0.25">
      <c r="A7" s="8" t="s">
        <v>0</v>
      </c>
      <c r="B7" s="20">
        <v>11</v>
      </c>
      <c r="C7" s="20">
        <v>36</v>
      </c>
      <c r="D7" s="10">
        <v>51</v>
      </c>
      <c r="E7" s="20">
        <v>73</v>
      </c>
      <c r="F7" s="20">
        <v>124</v>
      </c>
      <c r="G7" s="10">
        <v>137</v>
      </c>
      <c r="H7" s="10">
        <v>174</v>
      </c>
      <c r="I7" s="10">
        <v>33</v>
      </c>
      <c r="J7" s="10">
        <v>257</v>
      </c>
      <c r="K7" s="10">
        <v>215</v>
      </c>
      <c r="L7" s="10">
        <v>246</v>
      </c>
      <c r="M7" s="10">
        <v>227</v>
      </c>
      <c r="N7" s="25"/>
      <c r="O7" s="21">
        <v>109900</v>
      </c>
      <c r="P7" s="21">
        <v>122200</v>
      </c>
      <c r="Q7" s="9">
        <v>138200</v>
      </c>
      <c r="R7" s="21">
        <v>147000</v>
      </c>
      <c r="S7" s="9">
        <v>179900</v>
      </c>
      <c r="T7" s="9">
        <v>191900</v>
      </c>
      <c r="U7" s="9">
        <v>215063</v>
      </c>
      <c r="V7" s="9">
        <v>232000</v>
      </c>
      <c r="W7" s="9">
        <v>250925</v>
      </c>
      <c r="X7" s="9">
        <v>332477</v>
      </c>
      <c r="Y7" s="9">
        <v>314995</v>
      </c>
      <c r="Z7" s="9">
        <f>VLOOKUP(Table1[[#This Row],[Column1]],[1]New_County!$B:$D,3,FALSE)</f>
        <v>341800</v>
      </c>
    </row>
    <row r="8" spans="1:26" ht="14.25" customHeight="1" x14ac:dyDescent="0.25">
      <c r="A8" s="8" t="s">
        <v>1</v>
      </c>
      <c r="B8" s="20">
        <v>0</v>
      </c>
      <c r="C8" s="20">
        <v>3</v>
      </c>
      <c r="D8" s="10">
        <v>0</v>
      </c>
      <c r="E8" s="20">
        <v>1</v>
      </c>
      <c r="F8" s="20">
        <v>2</v>
      </c>
      <c r="G8" s="10">
        <v>3</v>
      </c>
      <c r="H8" s="10">
        <v>1</v>
      </c>
      <c r="I8" s="10">
        <v>1</v>
      </c>
      <c r="J8" s="10">
        <v>4</v>
      </c>
      <c r="K8" s="10">
        <v>7</v>
      </c>
      <c r="L8" s="10">
        <v>6</v>
      </c>
      <c r="M8" s="10">
        <v>5</v>
      </c>
      <c r="N8" s="25"/>
      <c r="O8" s="21"/>
      <c r="P8" s="21">
        <v>191000</v>
      </c>
      <c r="Q8" s="9"/>
      <c r="R8" s="21">
        <v>110000</v>
      </c>
      <c r="S8" s="9">
        <v>61500</v>
      </c>
      <c r="T8" s="9">
        <v>140000</v>
      </c>
      <c r="U8" s="9">
        <v>143500</v>
      </c>
      <c r="V8" s="9">
        <v>129900</v>
      </c>
      <c r="W8" s="9">
        <v>187000</v>
      </c>
      <c r="X8" s="9">
        <v>146200</v>
      </c>
      <c r="Y8" s="9">
        <v>167500</v>
      </c>
      <c r="Z8" s="9">
        <f>VLOOKUP(Table1[[#This Row],[Column1]],[1]New_County!$B:$D,3,FALSE)</f>
        <v>210000</v>
      </c>
    </row>
    <row r="9" spans="1:26" ht="14.25" customHeight="1" x14ac:dyDescent="0.25">
      <c r="A9" s="8" t="s">
        <v>2</v>
      </c>
      <c r="B9" s="20">
        <v>0</v>
      </c>
      <c r="C9" s="20">
        <v>1</v>
      </c>
      <c r="D9" s="10">
        <v>0</v>
      </c>
      <c r="E9" s="20">
        <v>0</v>
      </c>
      <c r="F9" s="20">
        <v>0</v>
      </c>
      <c r="G9" s="10">
        <v>3</v>
      </c>
      <c r="H9" s="10">
        <v>2</v>
      </c>
      <c r="I9" s="10">
        <v>1</v>
      </c>
      <c r="J9" s="10">
        <v>2</v>
      </c>
      <c r="K9" s="10">
        <v>4</v>
      </c>
      <c r="L9" s="10">
        <v>9</v>
      </c>
      <c r="M9" s="10">
        <v>11</v>
      </c>
      <c r="N9" s="25"/>
      <c r="O9" s="21"/>
      <c r="P9" s="21">
        <v>129800</v>
      </c>
      <c r="Q9" s="9"/>
      <c r="R9" s="21"/>
      <c r="S9" s="9"/>
      <c r="T9" s="9">
        <v>142000</v>
      </c>
      <c r="U9" s="9">
        <v>157700</v>
      </c>
      <c r="V9" s="9">
        <v>152000</v>
      </c>
      <c r="W9" s="9">
        <v>227450</v>
      </c>
      <c r="X9" s="9">
        <v>294000</v>
      </c>
      <c r="Y9" s="9">
        <v>265000</v>
      </c>
      <c r="Z9" s="9">
        <f>VLOOKUP(Table1[[#This Row],[Column1]],[1]New_County!$B:$D,3,FALSE)</f>
        <v>320000</v>
      </c>
    </row>
    <row r="10" spans="1:26" ht="14.25" customHeight="1" x14ac:dyDescent="0.25">
      <c r="A10" s="8" t="s">
        <v>58</v>
      </c>
      <c r="B10" s="20">
        <v>185</v>
      </c>
      <c r="C10" s="20">
        <v>166</v>
      </c>
      <c r="D10" s="10">
        <v>194</v>
      </c>
      <c r="E10" s="20">
        <v>243</v>
      </c>
      <c r="F10" s="20">
        <v>323</v>
      </c>
      <c r="G10" s="10">
        <v>376</v>
      </c>
      <c r="H10" s="10">
        <v>429</v>
      </c>
      <c r="I10" s="10">
        <v>101</v>
      </c>
      <c r="J10" s="10">
        <v>481</v>
      </c>
      <c r="K10" s="10">
        <v>273</v>
      </c>
      <c r="L10" s="10">
        <v>209</v>
      </c>
      <c r="M10" s="10">
        <v>427</v>
      </c>
      <c r="N10" s="25"/>
      <c r="O10" s="21">
        <v>209900</v>
      </c>
      <c r="P10" s="21">
        <v>214950</v>
      </c>
      <c r="Q10" s="9">
        <v>219900</v>
      </c>
      <c r="R10" s="21">
        <v>222600</v>
      </c>
      <c r="S10" s="9">
        <v>232300</v>
      </c>
      <c r="T10" s="9">
        <v>252423</v>
      </c>
      <c r="U10" s="9">
        <v>264095</v>
      </c>
      <c r="V10" s="9">
        <v>289900</v>
      </c>
      <c r="W10" s="9">
        <v>308935</v>
      </c>
      <c r="X10" s="9">
        <v>400000</v>
      </c>
      <c r="Y10" s="9">
        <v>479900</v>
      </c>
      <c r="Z10" s="9">
        <f>VLOOKUP(Table1[[#This Row],[Column1]],[1]New_County!$B:$D,3,FALSE)</f>
        <v>389000</v>
      </c>
    </row>
    <row r="11" spans="1:26" ht="14.25" customHeight="1" x14ac:dyDescent="0.25">
      <c r="A11" s="8" t="s">
        <v>59</v>
      </c>
      <c r="B11" s="20">
        <v>102</v>
      </c>
      <c r="C11" s="20">
        <v>89</v>
      </c>
      <c r="D11" s="10">
        <v>126</v>
      </c>
      <c r="E11" s="20">
        <v>178</v>
      </c>
      <c r="F11" s="20">
        <v>183</v>
      </c>
      <c r="G11" s="10">
        <v>184</v>
      </c>
      <c r="H11" s="10">
        <v>213</v>
      </c>
      <c r="I11" s="10">
        <v>60</v>
      </c>
      <c r="J11" s="10">
        <v>325</v>
      </c>
      <c r="K11" s="10">
        <v>342</v>
      </c>
      <c r="L11" s="10">
        <v>296</v>
      </c>
      <c r="M11" s="10">
        <v>367</v>
      </c>
      <c r="N11" s="25"/>
      <c r="O11" s="21">
        <v>169250</v>
      </c>
      <c r="P11" s="21">
        <v>192900</v>
      </c>
      <c r="Q11" s="9">
        <v>189900</v>
      </c>
      <c r="R11" s="21">
        <v>196107.5</v>
      </c>
      <c r="S11" s="9">
        <v>214700</v>
      </c>
      <c r="T11" s="9">
        <v>234900</v>
      </c>
      <c r="U11" s="9">
        <v>240600</v>
      </c>
      <c r="V11" s="9">
        <v>254950</v>
      </c>
      <c r="W11" s="9">
        <v>271465</v>
      </c>
      <c r="X11" s="9">
        <v>335000</v>
      </c>
      <c r="Y11" s="9">
        <v>328950</v>
      </c>
      <c r="Z11" s="9">
        <f>VLOOKUP(Table1[[#This Row],[Column1]],[1]New_County!$B:$D,3,FALSE)</f>
        <v>351959</v>
      </c>
    </row>
    <row r="12" spans="1:26" ht="14.25" customHeight="1" x14ac:dyDescent="0.25">
      <c r="A12" s="8" t="s">
        <v>3</v>
      </c>
      <c r="B12" s="20">
        <v>2</v>
      </c>
      <c r="C12" s="20">
        <v>6</v>
      </c>
      <c r="D12" s="10">
        <v>8</v>
      </c>
      <c r="E12" s="20">
        <v>13</v>
      </c>
      <c r="F12" s="20">
        <v>13</v>
      </c>
      <c r="G12" s="10">
        <v>19</v>
      </c>
      <c r="H12" s="10">
        <v>18</v>
      </c>
      <c r="I12" s="10">
        <v>6</v>
      </c>
      <c r="J12" s="10">
        <v>27</v>
      </c>
      <c r="K12" s="10">
        <v>31</v>
      </c>
      <c r="L12" s="10">
        <v>17</v>
      </c>
      <c r="M12" s="10">
        <v>21</v>
      </c>
      <c r="N12" s="25"/>
      <c r="O12" s="21">
        <v>169150</v>
      </c>
      <c r="P12" s="21">
        <v>154500</v>
      </c>
      <c r="Q12" s="9">
        <v>204450</v>
      </c>
      <c r="R12" s="21">
        <v>177390</v>
      </c>
      <c r="S12" s="9">
        <v>155000</v>
      </c>
      <c r="T12" s="9">
        <v>169000</v>
      </c>
      <c r="U12" s="9">
        <v>190500</v>
      </c>
      <c r="V12" s="9">
        <v>191950</v>
      </c>
      <c r="W12" s="9">
        <v>229900</v>
      </c>
      <c r="X12" s="9">
        <v>305000</v>
      </c>
      <c r="Y12" s="9">
        <v>350000</v>
      </c>
      <c r="Z12" s="9">
        <f>VLOOKUP(Table1[[#This Row],[Column1]],[1]New_County!$B:$D,3,FALSE)</f>
        <v>545000</v>
      </c>
    </row>
    <row r="13" spans="1:26" ht="14.25" customHeight="1" x14ac:dyDescent="0.25">
      <c r="A13" s="8" t="s">
        <v>60</v>
      </c>
      <c r="B13" s="20">
        <v>5</v>
      </c>
      <c r="C13" s="20">
        <v>7</v>
      </c>
      <c r="D13" s="10">
        <v>7</v>
      </c>
      <c r="E13" s="20">
        <v>15</v>
      </c>
      <c r="F13" s="20">
        <v>24</v>
      </c>
      <c r="G13" s="10">
        <v>22</v>
      </c>
      <c r="H13" s="10">
        <v>27</v>
      </c>
      <c r="I13" s="10">
        <v>9</v>
      </c>
      <c r="J13" s="10">
        <v>40</v>
      </c>
      <c r="K13" s="10">
        <v>30</v>
      </c>
      <c r="L13" s="10">
        <v>22</v>
      </c>
      <c r="M13" s="10">
        <v>27</v>
      </c>
      <c r="N13" s="25"/>
      <c r="O13" s="21">
        <v>157900</v>
      </c>
      <c r="P13" s="21">
        <v>154000</v>
      </c>
      <c r="Q13" s="9">
        <v>156900</v>
      </c>
      <c r="R13" s="21">
        <v>175000</v>
      </c>
      <c r="S13" s="9">
        <v>164900</v>
      </c>
      <c r="T13" s="9">
        <v>182950</v>
      </c>
      <c r="U13" s="9">
        <v>192900</v>
      </c>
      <c r="V13" s="9">
        <v>169900</v>
      </c>
      <c r="W13" s="9">
        <v>269250</v>
      </c>
      <c r="X13" s="9">
        <v>366500</v>
      </c>
      <c r="Y13" s="9">
        <v>344950</v>
      </c>
      <c r="Z13" s="9">
        <f>VLOOKUP(Table1[[#This Row],[Column1]],[1]New_County!$B:$D,3,FALSE)</f>
        <v>294900</v>
      </c>
    </row>
    <row r="14" spans="1:26" ht="14.25" customHeight="1" x14ac:dyDescent="0.25">
      <c r="A14" s="8" t="s">
        <v>4</v>
      </c>
      <c r="B14" s="20">
        <v>0</v>
      </c>
      <c r="C14" s="20">
        <v>0</v>
      </c>
      <c r="D14" s="10">
        <v>3</v>
      </c>
      <c r="E14" s="20">
        <v>0</v>
      </c>
      <c r="F14" s="20">
        <v>1</v>
      </c>
      <c r="G14" s="10">
        <v>0</v>
      </c>
      <c r="H14" s="10">
        <v>0</v>
      </c>
      <c r="I14" s="10"/>
      <c r="J14" s="10"/>
      <c r="K14" s="10">
        <v>1</v>
      </c>
      <c r="L14" s="10">
        <v>5</v>
      </c>
      <c r="M14" s="10">
        <v>2</v>
      </c>
      <c r="N14" s="25"/>
      <c r="O14" s="21"/>
      <c r="P14" s="21"/>
      <c r="Q14" s="9">
        <v>192000</v>
      </c>
      <c r="R14" s="21"/>
      <c r="S14" s="9">
        <v>84000</v>
      </c>
      <c r="T14" s="9"/>
      <c r="U14" s="9"/>
      <c r="V14" s="9"/>
      <c r="W14" s="9"/>
      <c r="X14" s="9">
        <v>405000</v>
      </c>
      <c r="Y14" s="9">
        <v>181000</v>
      </c>
      <c r="Z14" s="9">
        <f>VLOOKUP(Table1[[#This Row],[Column1]],[1]New_County!$B:$D,3,FALSE)</f>
        <v>311000</v>
      </c>
    </row>
    <row r="15" spans="1:26" ht="14.25" customHeight="1" x14ac:dyDescent="0.25">
      <c r="A15" s="8" t="s">
        <v>61</v>
      </c>
      <c r="B15" s="20">
        <v>7</v>
      </c>
      <c r="C15" s="20">
        <v>9</v>
      </c>
      <c r="D15" s="10">
        <v>9</v>
      </c>
      <c r="E15" s="20">
        <v>13</v>
      </c>
      <c r="F15" s="20">
        <v>27</v>
      </c>
      <c r="G15" s="10">
        <v>15</v>
      </c>
      <c r="H15" s="10">
        <v>17</v>
      </c>
      <c r="I15" s="10">
        <v>4</v>
      </c>
      <c r="J15" s="10">
        <v>35</v>
      </c>
      <c r="K15" s="10">
        <v>24</v>
      </c>
      <c r="L15" s="10">
        <v>14</v>
      </c>
      <c r="M15" s="10">
        <v>35</v>
      </c>
      <c r="N15" s="25"/>
      <c r="O15" s="21">
        <v>148000</v>
      </c>
      <c r="P15" s="21">
        <v>144900</v>
      </c>
      <c r="Q15" s="9">
        <v>144000</v>
      </c>
      <c r="R15" s="21">
        <v>143000</v>
      </c>
      <c r="S15" s="9">
        <v>143600</v>
      </c>
      <c r="T15" s="9">
        <v>151990</v>
      </c>
      <c r="U15" s="9">
        <v>169000</v>
      </c>
      <c r="V15" s="9">
        <v>214703</v>
      </c>
      <c r="W15" s="9">
        <v>259900</v>
      </c>
      <c r="X15" s="9">
        <v>282400</v>
      </c>
      <c r="Y15" s="9">
        <v>330000</v>
      </c>
      <c r="Z15" s="9">
        <f>VLOOKUP(Table1[[#This Row],[Column1]],[1]New_County!$B:$D,3,FALSE)</f>
        <v>365000</v>
      </c>
    </row>
    <row r="16" spans="1:26" ht="14.25" customHeight="1" x14ac:dyDescent="0.25">
      <c r="A16" s="8" t="s">
        <v>62</v>
      </c>
      <c r="B16" s="20">
        <v>10</v>
      </c>
      <c r="C16" s="20">
        <v>30</v>
      </c>
      <c r="D16" s="10">
        <v>39</v>
      </c>
      <c r="E16" s="20">
        <v>41</v>
      </c>
      <c r="F16" s="20">
        <v>91</v>
      </c>
      <c r="G16" s="10">
        <v>160</v>
      </c>
      <c r="H16" s="10">
        <v>197</v>
      </c>
      <c r="I16" s="10">
        <v>95</v>
      </c>
      <c r="J16" s="10">
        <v>131</v>
      </c>
      <c r="K16" s="10">
        <v>147</v>
      </c>
      <c r="L16" s="10">
        <v>111</v>
      </c>
      <c r="M16" s="10">
        <v>123</v>
      </c>
      <c r="N16" s="25"/>
      <c r="O16" s="21">
        <v>194121</v>
      </c>
      <c r="P16" s="21">
        <v>196450</v>
      </c>
      <c r="Q16" s="9">
        <v>200000</v>
      </c>
      <c r="R16" s="21">
        <v>240850</v>
      </c>
      <c r="S16" s="9">
        <v>236700</v>
      </c>
      <c r="T16" s="9">
        <v>239900</v>
      </c>
      <c r="U16" s="9">
        <v>249500</v>
      </c>
      <c r="V16" s="9">
        <v>254440</v>
      </c>
      <c r="W16" s="9">
        <v>345000</v>
      </c>
      <c r="X16" s="9">
        <v>380000</v>
      </c>
      <c r="Y16" s="9">
        <v>398900</v>
      </c>
      <c r="Z16" s="9">
        <f>VLOOKUP(Table1[[#This Row],[Column1]],[1]New_County!$B:$D,3,FALSE)</f>
        <v>399990</v>
      </c>
    </row>
    <row r="17" spans="1:26" ht="14.25" customHeight="1" x14ac:dyDescent="0.25">
      <c r="A17" s="8" t="s">
        <v>63</v>
      </c>
      <c r="B17" s="20">
        <v>17</v>
      </c>
      <c r="C17" s="20">
        <v>9</v>
      </c>
      <c r="D17" s="10">
        <v>10</v>
      </c>
      <c r="E17" s="20">
        <v>15</v>
      </c>
      <c r="F17" s="20">
        <v>24</v>
      </c>
      <c r="G17" s="10">
        <v>17</v>
      </c>
      <c r="H17" s="10">
        <v>11</v>
      </c>
      <c r="I17" s="10">
        <v>6</v>
      </c>
      <c r="J17" s="10">
        <v>12</v>
      </c>
      <c r="K17" s="10">
        <v>11</v>
      </c>
      <c r="L17" s="10">
        <v>19</v>
      </c>
      <c r="M17" s="10">
        <v>7</v>
      </c>
      <c r="N17" s="25"/>
      <c r="O17" s="21">
        <v>122900</v>
      </c>
      <c r="P17" s="21">
        <v>128500</v>
      </c>
      <c r="Q17" s="9">
        <v>136700</v>
      </c>
      <c r="R17" s="21">
        <v>134900</v>
      </c>
      <c r="S17" s="9">
        <v>136900</v>
      </c>
      <c r="T17" s="9">
        <v>136000</v>
      </c>
      <c r="U17" s="9">
        <v>184900</v>
      </c>
      <c r="V17" s="9">
        <v>201950</v>
      </c>
      <c r="W17" s="9">
        <v>179900</v>
      </c>
      <c r="X17" s="9">
        <v>215000</v>
      </c>
      <c r="Y17" s="9">
        <v>224855</v>
      </c>
      <c r="Z17" s="9">
        <f>VLOOKUP(Table1[[#This Row],[Column1]],[1]New_County!$B:$D,3,FALSE)</f>
        <v>322000</v>
      </c>
    </row>
    <row r="18" spans="1:26" ht="14.25" customHeight="1" x14ac:dyDescent="0.25">
      <c r="A18" s="8" t="s">
        <v>5</v>
      </c>
      <c r="B18" s="20">
        <v>8</v>
      </c>
      <c r="C18" s="20">
        <v>7</v>
      </c>
      <c r="D18" s="10">
        <v>12</v>
      </c>
      <c r="E18" s="20">
        <v>15</v>
      </c>
      <c r="F18" s="20">
        <v>9</v>
      </c>
      <c r="G18" s="10">
        <v>15</v>
      </c>
      <c r="H18" s="10">
        <v>15</v>
      </c>
      <c r="I18" s="10">
        <v>6</v>
      </c>
      <c r="J18" s="10">
        <v>23</v>
      </c>
      <c r="K18" s="10">
        <v>16</v>
      </c>
      <c r="L18" s="10">
        <v>11</v>
      </c>
      <c r="M18" s="10">
        <v>13</v>
      </c>
      <c r="N18" s="25"/>
      <c r="O18" s="21">
        <v>132500</v>
      </c>
      <c r="P18" s="21">
        <v>154900</v>
      </c>
      <c r="Q18" s="9">
        <v>145400</v>
      </c>
      <c r="R18" s="21">
        <v>166150</v>
      </c>
      <c r="S18" s="9">
        <v>157300</v>
      </c>
      <c r="T18" s="9">
        <v>167000</v>
      </c>
      <c r="U18" s="9">
        <v>168466</v>
      </c>
      <c r="V18" s="9">
        <v>179250</v>
      </c>
      <c r="W18" s="9">
        <v>235000</v>
      </c>
      <c r="X18" s="9">
        <v>246950</v>
      </c>
      <c r="Y18" s="9">
        <v>279500</v>
      </c>
      <c r="Z18" s="9">
        <f>VLOOKUP(Table1[[#This Row],[Column1]],[1]New_County!$B:$D,3,FALSE)</f>
        <v>294000</v>
      </c>
    </row>
    <row r="19" spans="1:26" ht="14.25" customHeight="1" x14ac:dyDescent="0.25">
      <c r="A19" s="8" t="s">
        <v>6</v>
      </c>
      <c r="B19" s="20">
        <v>0</v>
      </c>
      <c r="C19" s="20">
        <v>0</v>
      </c>
      <c r="D19" s="10">
        <v>0</v>
      </c>
      <c r="E19" s="20">
        <v>0</v>
      </c>
      <c r="F19" s="20">
        <v>0</v>
      </c>
      <c r="G19" s="10">
        <v>0</v>
      </c>
      <c r="H19" s="10">
        <v>0</v>
      </c>
      <c r="I19" s="10"/>
      <c r="J19" s="10">
        <v>1</v>
      </c>
      <c r="K19" s="10">
        <v>1</v>
      </c>
      <c r="L19" s="10">
        <v>3</v>
      </c>
      <c r="M19" s="10">
        <v>3</v>
      </c>
      <c r="N19" s="25"/>
      <c r="O19" s="21"/>
      <c r="P19" s="21"/>
      <c r="Q19" s="9"/>
      <c r="R19" s="21"/>
      <c r="S19" s="9"/>
      <c r="T19" s="9"/>
      <c r="U19" s="9"/>
      <c r="V19" s="9"/>
      <c r="W19" s="9">
        <v>146000</v>
      </c>
      <c r="X19" s="9">
        <v>199900</v>
      </c>
      <c r="Y19" s="9">
        <v>159900</v>
      </c>
      <c r="Z19" s="9">
        <f>VLOOKUP(Table1[[#This Row],[Column1]],[1]New_County!$B:$D,3,FALSE)</f>
        <v>194400</v>
      </c>
    </row>
    <row r="20" spans="1:26" ht="14.25" customHeight="1" x14ac:dyDescent="0.25">
      <c r="A20" s="8" t="s">
        <v>7</v>
      </c>
      <c r="B20" s="20">
        <v>4</v>
      </c>
      <c r="C20" s="20">
        <v>8</v>
      </c>
      <c r="D20" s="10">
        <v>9</v>
      </c>
      <c r="E20" s="20">
        <v>7</v>
      </c>
      <c r="F20" s="20">
        <v>11</v>
      </c>
      <c r="G20" s="10">
        <v>8</v>
      </c>
      <c r="H20" s="10">
        <v>19</v>
      </c>
      <c r="I20" s="10">
        <v>5</v>
      </c>
      <c r="J20" s="10">
        <v>17</v>
      </c>
      <c r="K20" s="10">
        <v>18</v>
      </c>
      <c r="L20" s="10">
        <v>19</v>
      </c>
      <c r="M20" s="10">
        <v>33</v>
      </c>
      <c r="N20" s="25"/>
      <c r="O20" s="21">
        <v>183150</v>
      </c>
      <c r="P20" s="21">
        <v>169550</v>
      </c>
      <c r="Q20" s="9">
        <v>157300</v>
      </c>
      <c r="R20" s="21">
        <v>143000</v>
      </c>
      <c r="S20" s="9">
        <v>149000</v>
      </c>
      <c r="T20" s="9">
        <v>162000</v>
      </c>
      <c r="U20" s="9">
        <v>164082</v>
      </c>
      <c r="V20" s="9">
        <v>207000</v>
      </c>
      <c r="W20" s="9">
        <v>261275</v>
      </c>
      <c r="X20" s="9">
        <v>292400</v>
      </c>
      <c r="Y20" s="9">
        <v>338250</v>
      </c>
      <c r="Z20" s="9">
        <f>VLOOKUP(Table1[[#This Row],[Column1]],[1]New_County!$B:$D,3,FALSE)</f>
        <v>318000</v>
      </c>
    </row>
    <row r="21" spans="1:26" ht="14.25" customHeight="1" x14ac:dyDescent="0.25">
      <c r="A21" s="8" t="s">
        <v>8</v>
      </c>
      <c r="B21" s="20">
        <v>32</v>
      </c>
      <c r="C21" s="20">
        <v>45</v>
      </c>
      <c r="D21" s="10">
        <v>71</v>
      </c>
      <c r="E21" s="20">
        <v>103</v>
      </c>
      <c r="F21" s="20">
        <v>115</v>
      </c>
      <c r="G21" s="10">
        <v>184</v>
      </c>
      <c r="H21" s="10">
        <v>192</v>
      </c>
      <c r="I21" s="10">
        <v>51</v>
      </c>
      <c r="J21" s="10">
        <v>187</v>
      </c>
      <c r="K21" s="10">
        <v>159</v>
      </c>
      <c r="L21" s="10">
        <v>153</v>
      </c>
      <c r="M21" s="10">
        <v>171</v>
      </c>
      <c r="N21" s="25"/>
      <c r="O21" s="21">
        <v>130962.5</v>
      </c>
      <c r="P21" s="21">
        <v>145000</v>
      </c>
      <c r="Q21" s="9">
        <v>138000</v>
      </c>
      <c r="R21" s="21">
        <v>132900</v>
      </c>
      <c r="S21" s="9">
        <v>159900</v>
      </c>
      <c r="T21" s="9">
        <v>172950</v>
      </c>
      <c r="U21" s="9">
        <v>209450</v>
      </c>
      <c r="V21" s="9">
        <v>215000</v>
      </c>
      <c r="W21" s="9">
        <v>276000</v>
      </c>
      <c r="X21" s="9">
        <v>359900</v>
      </c>
      <c r="Y21" s="9">
        <v>344900</v>
      </c>
      <c r="Z21" s="9">
        <f>VLOOKUP(Table1[[#This Row],[Column1]],[1]New_County!$B:$D,3,FALSE)</f>
        <v>349450</v>
      </c>
    </row>
    <row r="22" spans="1:26" ht="14.25" customHeight="1" x14ac:dyDescent="0.25">
      <c r="A22" s="8" t="s">
        <v>9</v>
      </c>
      <c r="B22" s="20">
        <v>6</v>
      </c>
      <c r="C22" s="20">
        <v>8</v>
      </c>
      <c r="D22" s="10">
        <v>11</v>
      </c>
      <c r="E22" s="20">
        <v>12</v>
      </c>
      <c r="F22" s="20">
        <v>9</v>
      </c>
      <c r="G22" s="10">
        <v>8</v>
      </c>
      <c r="H22" s="10">
        <v>4</v>
      </c>
      <c r="I22" s="10">
        <v>1</v>
      </c>
      <c r="J22" s="10">
        <v>10</v>
      </c>
      <c r="K22" s="10">
        <v>2</v>
      </c>
      <c r="L22" s="10">
        <v>2</v>
      </c>
      <c r="M22" s="10">
        <v>3</v>
      </c>
      <c r="N22" s="25"/>
      <c r="O22" s="21">
        <v>123900</v>
      </c>
      <c r="P22" s="21">
        <v>127400</v>
      </c>
      <c r="Q22" s="9">
        <v>124500</v>
      </c>
      <c r="R22" s="21">
        <v>138900</v>
      </c>
      <c r="S22" s="9">
        <v>140000</v>
      </c>
      <c r="T22" s="9">
        <v>154900</v>
      </c>
      <c r="U22" s="9">
        <v>177500</v>
      </c>
      <c r="V22" s="9">
        <v>169900</v>
      </c>
      <c r="W22" s="9">
        <v>212500</v>
      </c>
      <c r="X22" s="9">
        <v>309900</v>
      </c>
      <c r="Y22" s="9">
        <v>384450</v>
      </c>
      <c r="Z22" s="9">
        <f>VLOOKUP(Table1[[#This Row],[Column1]],[1]New_County!$B:$D,3,FALSE)</f>
        <v>365000</v>
      </c>
    </row>
    <row r="23" spans="1:26" ht="14.25" customHeight="1" x14ac:dyDescent="0.25">
      <c r="A23" s="8" t="s">
        <v>10</v>
      </c>
      <c r="B23" s="20">
        <v>46</v>
      </c>
      <c r="C23" s="20">
        <v>55</v>
      </c>
      <c r="D23" s="10">
        <v>58</v>
      </c>
      <c r="E23" s="20">
        <v>76</v>
      </c>
      <c r="F23" s="20">
        <v>97</v>
      </c>
      <c r="G23" s="10">
        <v>122</v>
      </c>
      <c r="H23" s="10">
        <v>149</v>
      </c>
      <c r="I23" s="10">
        <v>48</v>
      </c>
      <c r="J23" s="10">
        <v>137</v>
      </c>
      <c r="K23" s="10">
        <v>117</v>
      </c>
      <c r="L23" s="10">
        <v>123</v>
      </c>
      <c r="M23" s="10">
        <v>121</v>
      </c>
      <c r="N23" s="25"/>
      <c r="O23" s="21">
        <v>176000</v>
      </c>
      <c r="P23" s="21">
        <v>175900</v>
      </c>
      <c r="Q23" s="9">
        <v>185750</v>
      </c>
      <c r="R23" s="21">
        <v>180000</v>
      </c>
      <c r="S23" s="9">
        <v>188500</v>
      </c>
      <c r="T23" s="9">
        <v>179900</v>
      </c>
      <c r="U23" s="9">
        <v>180000</v>
      </c>
      <c r="V23" s="9">
        <v>188750</v>
      </c>
      <c r="W23" s="9">
        <v>255500</v>
      </c>
      <c r="X23" s="9">
        <v>350000</v>
      </c>
      <c r="Y23" s="9">
        <v>379900</v>
      </c>
      <c r="Z23" s="9">
        <f>VLOOKUP(Table1[[#This Row],[Column1]],[1]New_County!$B:$D,3,FALSE)</f>
        <v>380000</v>
      </c>
    </row>
    <row r="24" spans="1:26" ht="14.25" customHeight="1" x14ac:dyDescent="0.25">
      <c r="A24" s="8" t="s">
        <v>64</v>
      </c>
      <c r="B24" s="20">
        <v>1176</v>
      </c>
      <c r="C24" s="20">
        <v>1493</v>
      </c>
      <c r="D24" s="10">
        <v>2597</v>
      </c>
      <c r="E24" s="20">
        <v>2889</v>
      </c>
      <c r="F24" s="20">
        <v>3271</v>
      </c>
      <c r="G24" s="10">
        <v>2939</v>
      </c>
      <c r="H24" s="10">
        <v>3097</v>
      </c>
      <c r="I24" s="10">
        <v>850</v>
      </c>
      <c r="J24" s="10">
        <v>3418</v>
      </c>
      <c r="K24" s="10">
        <v>3091</v>
      </c>
      <c r="L24" s="10">
        <v>2853</v>
      </c>
      <c r="M24" s="10">
        <v>2535</v>
      </c>
      <c r="N24" s="25"/>
      <c r="O24" s="21">
        <v>257775</v>
      </c>
      <c r="P24" s="21">
        <v>290300</v>
      </c>
      <c r="Q24" s="9">
        <v>331825</v>
      </c>
      <c r="R24" s="21">
        <v>340000</v>
      </c>
      <c r="S24" s="9">
        <v>345000</v>
      </c>
      <c r="T24" s="9">
        <v>365700</v>
      </c>
      <c r="U24" s="9">
        <v>379900</v>
      </c>
      <c r="V24" s="9">
        <v>408950</v>
      </c>
      <c r="W24" s="9">
        <v>422175</v>
      </c>
      <c r="X24" s="9">
        <v>467525</v>
      </c>
      <c r="Y24" s="9">
        <v>483300</v>
      </c>
      <c r="Z24" s="9">
        <f>VLOOKUP(Table1[[#This Row],[Column1]],[1]New_County!$B:$D,3,FALSE)</f>
        <v>512529</v>
      </c>
    </row>
    <row r="25" spans="1:26" ht="14.25" customHeight="1" x14ac:dyDescent="0.25">
      <c r="A25" s="8" t="s">
        <v>11</v>
      </c>
      <c r="B25" s="20">
        <v>1</v>
      </c>
      <c r="C25" s="20">
        <v>0</v>
      </c>
      <c r="D25" s="10">
        <v>1</v>
      </c>
      <c r="E25" s="20">
        <v>2</v>
      </c>
      <c r="F25" s="20">
        <v>2</v>
      </c>
      <c r="G25" s="10">
        <v>3</v>
      </c>
      <c r="H25" s="10">
        <v>1</v>
      </c>
      <c r="I25" s="10">
        <v>3</v>
      </c>
      <c r="J25" s="10">
        <v>5</v>
      </c>
      <c r="K25" s="10">
        <v>1</v>
      </c>
      <c r="L25" s="10"/>
      <c r="M25" s="10">
        <v>4</v>
      </c>
      <c r="N25" s="25"/>
      <c r="O25" s="21">
        <v>165000</v>
      </c>
      <c r="P25" s="21"/>
      <c r="Q25" s="9">
        <v>35000</v>
      </c>
      <c r="R25" s="21">
        <v>80500</v>
      </c>
      <c r="S25" s="9">
        <v>73250</v>
      </c>
      <c r="T25" s="9">
        <v>112450</v>
      </c>
      <c r="U25" s="9">
        <v>122500</v>
      </c>
      <c r="V25" s="9">
        <v>246400</v>
      </c>
      <c r="W25" s="9">
        <v>92900</v>
      </c>
      <c r="X25" s="9">
        <v>409900</v>
      </c>
      <c r="Y25" s="9"/>
      <c r="Z25" s="9">
        <f>VLOOKUP(Table1[[#This Row],[Column1]],[1]New_County!$B:$D,3,FALSE)</f>
        <v>346950</v>
      </c>
    </row>
    <row r="26" spans="1:26" ht="14.25" customHeight="1" x14ac:dyDescent="0.25">
      <c r="A26" s="8" t="s">
        <v>12</v>
      </c>
      <c r="B26" s="20">
        <v>8</v>
      </c>
      <c r="C26" s="20">
        <v>9</v>
      </c>
      <c r="D26" s="10">
        <v>6</v>
      </c>
      <c r="E26" s="20">
        <v>11</v>
      </c>
      <c r="F26" s="20">
        <v>21</v>
      </c>
      <c r="G26" s="10">
        <v>30</v>
      </c>
      <c r="H26" s="10">
        <v>55</v>
      </c>
      <c r="I26" s="10">
        <v>19</v>
      </c>
      <c r="J26" s="10">
        <v>42</v>
      </c>
      <c r="K26" s="10">
        <v>70</v>
      </c>
      <c r="L26" s="10">
        <v>55</v>
      </c>
      <c r="M26" s="10">
        <v>60</v>
      </c>
      <c r="N26" s="25"/>
      <c r="O26" s="21">
        <v>105500</v>
      </c>
      <c r="P26" s="21">
        <v>119900</v>
      </c>
      <c r="Q26" s="9">
        <v>161900</v>
      </c>
      <c r="R26" s="21">
        <v>125500</v>
      </c>
      <c r="S26" s="9">
        <v>142900</v>
      </c>
      <c r="T26" s="9">
        <v>154900</v>
      </c>
      <c r="U26" s="9">
        <v>160000</v>
      </c>
      <c r="V26" s="9">
        <v>171900</v>
      </c>
      <c r="W26" s="9">
        <v>273500</v>
      </c>
      <c r="X26" s="9">
        <v>328950</v>
      </c>
      <c r="Y26" s="9">
        <v>315000</v>
      </c>
      <c r="Z26" s="9">
        <f>VLOOKUP(Table1[[#This Row],[Column1]],[1]New_County!$B:$D,3,FALSE)</f>
        <v>339900</v>
      </c>
    </row>
    <row r="27" spans="1:26" ht="14.25" customHeight="1" x14ac:dyDescent="0.25">
      <c r="A27" s="8" t="s">
        <v>65</v>
      </c>
      <c r="B27" s="20">
        <v>37</v>
      </c>
      <c r="C27" s="20">
        <v>49</v>
      </c>
      <c r="D27" s="10">
        <v>72</v>
      </c>
      <c r="E27" s="20">
        <v>100</v>
      </c>
      <c r="F27" s="20">
        <v>125</v>
      </c>
      <c r="G27" s="10">
        <v>128</v>
      </c>
      <c r="H27" s="10">
        <v>207</v>
      </c>
      <c r="I27" s="10">
        <v>119</v>
      </c>
      <c r="J27" s="10">
        <v>269</v>
      </c>
      <c r="K27" s="10">
        <v>224</v>
      </c>
      <c r="L27" s="10">
        <v>223</v>
      </c>
      <c r="M27" s="10">
        <v>103</v>
      </c>
      <c r="N27" s="25"/>
      <c r="O27" s="21">
        <v>159900</v>
      </c>
      <c r="P27" s="21">
        <v>168275</v>
      </c>
      <c r="Q27" s="9">
        <v>197450</v>
      </c>
      <c r="R27" s="21">
        <v>192500</v>
      </c>
      <c r="S27" s="9">
        <v>215000</v>
      </c>
      <c r="T27" s="9">
        <v>239900</v>
      </c>
      <c r="U27" s="9">
        <v>238365</v>
      </c>
      <c r="V27" s="9">
        <v>245500</v>
      </c>
      <c r="W27" s="9">
        <v>294900</v>
      </c>
      <c r="X27" s="9">
        <v>350000</v>
      </c>
      <c r="Y27" s="9">
        <v>356855</v>
      </c>
      <c r="Z27" s="9">
        <f>VLOOKUP(Table1[[#This Row],[Column1]],[1]New_County!$B:$D,3,FALSE)</f>
        <v>369900</v>
      </c>
    </row>
    <row r="28" spans="1:26" ht="14.25" customHeight="1" x14ac:dyDescent="0.25">
      <c r="A28" s="8" t="s">
        <v>13</v>
      </c>
      <c r="B28" s="20">
        <v>17</v>
      </c>
      <c r="C28" s="20">
        <v>13</v>
      </c>
      <c r="D28" s="10">
        <v>25</v>
      </c>
      <c r="E28" s="20">
        <v>20</v>
      </c>
      <c r="F28" s="20">
        <v>11</v>
      </c>
      <c r="G28" s="10">
        <v>11</v>
      </c>
      <c r="H28" s="10">
        <v>19</v>
      </c>
      <c r="I28" s="10">
        <v>6</v>
      </c>
      <c r="J28" s="10">
        <v>14</v>
      </c>
      <c r="K28" s="10">
        <v>10</v>
      </c>
      <c r="L28" s="10">
        <v>20</v>
      </c>
      <c r="M28" s="10">
        <v>20</v>
      </c>
      <c r="N28" s="25"/>
      <c r="O28" s="21">
        <v>174900</v>
      </c>
      <c r="P28" s="21">
        <v>215000</v>
      </c>
      <c r="Q28" s="9">
        <v>193800</v>
      </c>
      <c r="R28" s="21">
        <v>178450</v>
      </c>
      <c r="S28" s="9">
        <v>220000</v>
      </c>
      <c r="T28" s="9">
        <v>159900</v>
      </c>
      <c r="U28" s="9">
        <v>174000</v>
      </c>
      <c r="V28" s="9">
        <v>94000</v>
      </c>
      <c r="W28" s="9">
        <v>204200</v>
      </c>
      <c r="X28" s="9">
        <v>303700</v>
      </c>
      <c r="Y28" s="9">
        <v>331750</v>
      </c>
      <c r="Z28" s="9">
        <f>VLOOKUP(Table1[[#This Row],[Column1]],[1]New_County!$B:$D,3,FALSE)</f>
        <v>300000</v>
      </c>
    </row>
    <row r="29" spans="1:26" ht="14.25" customHeight="1" x14ac:dyDescent="0.25">
      <c r="A29" s="8" t="s">
        <v>66</v>
      </c>
      <c r="B29" s="20">
        <v>125</v>
      </c>
      <c r="C29" s="20">
        <v>110</v>
      </c>
      <c r="D29" s="10">
        <v>147</v>
      </c>
      <c r="E29" s="20">
        <v>147</v>
      </c>
      <c r="F29" s="20">
        <v>164</v>
      </c>
      <c r="G29" s="10">
        <v>146</v>
      </c>
      <c r="H29" s="10">
        <v>170</v>
      </c>
      <c r="I29" s="10">
        <v>33</v>
      </c>
      <c r="J29" s="10">
        <v>343</v>
      </c>
      <c r="K29" s="10">
        <v>335</v>
      </c>
      <c r="L29" s="10">
        <v>262</v>
      </c>
      <c r="M29" s="10">
        <v>245</v>
      </c>
      <c r="N29" s="25"/>
      <c r="O29" s="21">
        <v>229000</v>
      </c>
      <c r="P29" s="21">
        <v>231450</v>
      </c>
      <c r="Q29" s="9">
        <v>249900</v>
      </c>
      <c r="R29" s="21">
        <v>243000</v>
      </c>
      <c r="S29" s="9">
        <v>266250</v>
      </c>
      <c r="T29" s="9">
        <v>283949</v>
      </c>
      <c r="U29" s="9">
        <v>312808</v>
      </c>
      <c r="V29" s="9">
        <v>398900</v>
      </c>
      <c r="W29" s="9">
        <v>334000</v>
      </c>
      <c r="X29" s="9">
        <v>366850</v>
      </c>
      <c r="Y29" s="9">
        <v>378866</v>
      </c>
      <c r="Z29" s="9">
        <f>VLOOKUP(Table1[[#This Row],[Column1]],[1]New_County!$B:$D,3,FALSE)</f>
        <v>378900</v>
      </c>
    </row>
    <row r="30" spans="1:26" ht="14.25" customHeight="1" x14ac:dyDescent="0.25">
      <c r="A30" s="8" t="s">
        <v>14</v>
      </c>
      <c r="B30" s="20">
        <v>5</v>
      </c>
      <c r="C30" s="20">
        <v>7</v>
      </c>
      <c r="D30" s="10">
        <v>4</v>
      </c>
      <c r="E30" s="20">
        <v>11</v>
      </c>
      <c r="F30" s="20">
        <v>11</v>
      </c>
      <c r="G30" s="10">
        <v>14</v>
      </c>
      <c r="H30" s="10">
        <v>24</v>
      </c>
      <c r="I30" s="10">
        <v>14</v>
      </c>
      <c r="J30" s="10">
        <v>55</v>
      </c>
      <c r="K30" s="10">
        <v>54</v>
      </c>
      <c r="L30" s="10">
        <v>65</v>
      </c>
      <c r="M30" s="10">
        <v>63</v>
      </c>
      <c r="N30" s="25"/>
      <c r="O30" s="21">
        <v>119900</v>
      </c>
      <c r="P30" s="21">
        <v>114000</v>
      </c>
      <c r="Q30" s="9">
        <v>122000</v>
      </c>
      <c r="R30" s="21">
        <v>120000</v>
      </c>
      <c r="S30" s="9">
        <v>119000</v>
      </c>
      <c r="T30" s="9">
        <v>133700</v>
      </c>
      <c r="U30" s="9">
        <v>155500</v>
      </c>
      <c r="V30" s="9">
        <v>162000</v>
      </c>
      <c r="W30" s="9">
        <v>222000</v>
      </c>
      <c r="X30" s="9">
        <v>307500</v>
      </c>
      <c r="Y30" s="9">
        <v>320000</v>
      </c>
      <c r="Z30" s="9">
        <f>VLOOKUP(Table1[[#This Row],[Column1]],[1]New_County!$B:$D,3,FALSE)</f>
        <v>315000</v>
      </c>
    </row>
    <row r="31" spans="1:26" ht="14.25" customHeight="1" x14ac:dyDescent="0.25">
      <c r="A31" s="8" t="s">
        <v>15</v>
      </c>
      <c r="B31" s="20">
        <v>22</v>
      </c>
      <c r="C31" s="20">
        <v>26</v>
      </c>
      <c r="D31" s="10">
        <v>22</v>
      </c>
      <c r="E31" s="20">
        <v>27</v>
      </c>
      <c r="F31" s="20">
        <v>34</v>
      </c>
      <c r="G31" s="10">
        <v>62</v>
      </c>
      <c r="H31" s="10">
        <v>59</v>
      </c>
      <c r="I31" s="10">
        <v>45</v>
      </c>
      <c r="J31" s="10">
        <v>169</v>
      </c>
      <c r="K31" s="10">
        <v>177</v>
      </c>
      <c r="L31" s="10">
        <v>107</v>
      </c>
      <c r="M31" s="10">
        <v>133</v>
      </c>
      <c r="N31" s="25"/>
      <c r="O31" s="21">
        <v>120950</v>
      </c>
      <c r="P31" s="21">
        <v>129000</v>
      </c>
      <c r="Q31" s="9">
        <v>162652.5</v>
      </c>
      <c r="R31" s="21">
        <v>152500</v>
      </c>
      <c r="S31" s="9">
        <v>172450</v>
      </c>
      <c r="T31" s="9">
        <v>195079</v>
      </c>
      <c r="U31" s="9">
        <v>206500</v>
      </c>
      <c r="V31" s="9">
        <v>310190</v>
      </c>
      <c r="W31" s="9">
        <v>325215</v>
      </c>
      <c r="X31" s="9">
        <v>451050</v>
      </c>
      <c r="Y31" s="9">
        <v>312000</v>
      </c>
      <c r="Z31" s="9">
        <f>VLOOKUP(Table1[[#This Row],[Column1]],[1]New_County!$B:$D,3,FALSE)</f>
        <v>280000</v>
      </c>
    </row>
    <row r="32" spans="1:26" ht="14.25" customHeight="1" x14ac:dyDescent="0.25">
      <c r="A32" s="8" t="s">
        <v>16</v>
      </c>
      <c r="B32" s="20">
        <v>60</v>
      </c>
      <c r="C32" s="20">
        <v>48</v>
      </c>
      <c r="D32" s="10">
        <v>42</v>
      </c>
      <c r="E32" s="20">
        <v>46</v>
      </c>
      <c r="F32" s="20">
        <v>40</v>
      </c>
      <c r="G32" s="10">
        <v>35</v>
      </c>
      <c r="H32" s="10">
        <v>48</v>
      </c>
      <c r="I32" s="10">
        <v>2</v>
      </c>
      <c r="J32" s="10">
        <v>98</v>
      </c>
      <c r="K32" s="10">
        <v>94</v>
      </c>
      <c r="L32" s="10">
        <v>86</v>
      </c>
      <c r="M32" s="10">
        <v>93</v>
      </c>
      <c r="N32" s="25"/>
      <c r="O32" s="21">
        <v>149450</v>
      </c>
      <c r="P32" s="21">
        <v>164900</v>
      </c>
      <c r="Q32" s="9">
        <v>187400</v>
      </c>
      <c r="R32" s="21">
        <v>209950</v>
      </c>
      <c r="S32" s="9">
        <v>225950</v>
      </c>
      <c r="T32" s="9">
        <v>259900</v>
      </c>
      <c r="U32" s="9">
        <v>239950</v>
      </c>
      <c r="V32" s="9">
        <v>250750</v>
      </c>
      <c r="W32" s="9">
        <v>252100</v>
      </c>
      <c r="X32" s="9">
        <v>329900</v>
      </c>
      <c r="Y32" s="9">
        <v>341750</v>
      </c>
      <c r="Z32" s="9">
        <f>VLOOKUP(Table1[[#This Row],[Column1]],[1]New_County!$B:$D,3,FALSE)</f>
        <v>342000</v>
      </c>
    </row>
    <row r="33" spans="1:26" ht="14.25" customHeight="1" x14ac:dyDescent="0.25">
      <c r="A33" s="8" t="s">
        <v>17</v>
      </c>
      <c r="B33" s="20">
        <v>6</v>
      </c>
      <c r="C33" s="20">
        <v>8</v>
      </c>
      <c r="D33" s="10">
        <v>10</v>
      </c>
      <c r="E33" s="20">
        <v>12</v>
      </c>
      <c r="F33" s="20">
        <v>8</v>
      </c>
      <c r="G33" s="10">
        <v>23</v>
      </c>
      <c r="H33" s="10">
        <v>18</v>
      </c>
      <c r="I33" s="10">
        <v>4</v>
      </c>
      <c r="J33" s="10">
        <v>36</v>
      </c>
      <c r="K33" s="10">
        <v>27</v>
      </c>
      <c r="L33" s="10">
        <v>26</v>
      </c>
      <c r="M33" s="10">
        <v>35</v>
      </c>
      <c r="N33" s="25"/>
      <c r="O33" s="21">
        <v>154500</v>
      </c>
      <c r="P33" s="21">
        <v>120600</v>
      </c>
      <c r="Q33" s="9">
        <v>137194.5</v>
      </c>
      <c r="R33" s="21">
        <v>137500</v>
      </c>
      <c r="S33" s="9">
        <v>143750</v>
      </c>
      <c r="T33" s="9">
        <v>149900</v>
      </c>
      <c r="U33" s="9">
        <v>152500</v>
      </c>
      <c r="V33" s="9">
        <v>230750</v>
      </c>
      <c r="W33" s="9">
        <v>199950</v>
      </c>
      <c r="X33" s="9">
        <v>298000</v>
      </c>
      <c r="Y33" s="9">
        <v>279900</v>
      </c>
      <c r="Z33" s="9">
        <f>VLOOKUP(Table1[[#This Row],[Column1]],[1]New_County!$B:$D,3,FALSE)</f>
        <v>283147</v>
      </c>
    </row>
    <row r="34" spans="1:26" ht="14.25" customHeight="1" x14ac:dyDescent="0.25">
      <c r="A34" s="8" t="s">
        <v>67</v>
      </c>
      <c r="B34" s="20">
        <v>3</v>
      </c>
      <c r="C34" s="20">
        <v>4</v>
      </c>
      <c r="D34" s="10">
        <v>9</v>
      </c>
      <c r="E34" s="20">
        <v>9</v>
      </c>
      <c r="F34" s="20">
        <v>15</v>
      </c>
      <c r="G34" s="10">
        <v>8</v>
      </c>
      <c r="H34" s="10">
        <v>6</v>
      </c>
      <c r="I34" s="10">
        <v>8</v>
      </c>
      <c r="J34" s="10">
        <v>23</v>
      </c>
      <c r="K34" s="10">
        <v>24</v>
      </c>
      <c r="L34" s="10">
        <v>35</v>
      </c>
      <c r="M34" s="10">
        <v>42</v>
      </c>
      <c r="N34" s="25"/>
      <c r="O34" s="21">
        <v>161000</v>
      </c>
      <c r="P34" s="21">
        <v>136000</v>
      </c>
      <c r="Q34" s="9">
        <v>160000</v>
      </c>
      <c r="R34" s="21">
        <v>154100</v>
      </c>
      <c r="S34" s="9">
        <v>170000</v>
      </c>
      <c r="T34" s="9">
        <v>169900</v>
      </c>
      <c r="U34" s="9">
        <v>176250</v>
      </c>
      <c r="V34" s="9">
        <v>182400</v>
      </c>
      <c r="W34" s="9">
        <v>235700</v>
      </c>
      <c r="X34" s="9">
        <v>312450</v>
      </c>
      <c r="Y34" s="9">
        <v>324900</v>
      </c>
      <c r="Z34" s="9">
        <f>VLOOKUP(Table1[[#This Row],[Column1]],[1]New_County!$B:$D,3,FALSE)</f>
        <v>307900</v>
      </c>
    </row>
    <row r="35" spans="1:26" ht="14.25" customHeight="1" x14ac:dyDescent="0.25">
      <c r="A35" s="8" t="s">
        <v>18</v>
      </c>
      <c r="B35" s="20">
        <v>15</v>
      </c>
      <c r="C35" s="20">
        <v>13</v>
      </c>
      <c r="D35" s="10">
        <v>16</v>
      </c>
      <c r="E35" s="20">
        <v>22</v>
      </c>
      <c r="F35" s="20">
        <v>31</v>
      </c>
      <c r="G35" s="10">
        <v>36</v>
      </c>
      <c r="H35" s="10">
        <v>56</v>
      </c>
      <c r="I35" s="10">
        <v>20</v>
      </c>
      <c r="J35" s="10">
        <v>69</v>
      </c>
      <c r="K35" s="10">
        <v>76</v>
      </c>
      <c r="L35" s="10">
        <v>121</v>
      </c>
      <c r="M35" s="10">
        <v>134</v>
      </c>
      <c r="N35" s="25"/>
      <c r="O35" s="21">
        <v>169000</v>
      </c>
      <c r="P35" s="21">
        <v>147000</v>
      </c>
      <c r="Q35" s="9">
        <v>165000</v>
      </c>
      <c r="R35" s="21">
        <v>193250</v>
      </c>
      <c r="S35" s="9">
        <v>155000</v>
      </c>
      <c r="T35" s="9">
        <v>202450</v>
      </c>
      <c r="U35" s="9">
        <v>221500</v>
      </c>
      <c r="V35" s="9">
        <v>238500</v>
      </c>
      <c r="W35" s="9">
        <v>260000</v>
      </c>
      <c r="X35" s="9">
        <v>315000</v>
      </c>
      <c r="Y35" s="9">
        <v>319000</v>
      </c>
      <c r="Z35" s="9">
        <f>VLOOKUP(Table1[[#This Row],[Column1]],[1]New_County!$B:$D,3,FALSE)</f>
        <v>304495</v>
      </c>
    </row>
    <row r="36" spans="1:26" ht="14.25" customHeight="1" x14ac:dyDescent="0.25">
      <c r="A36" s="8" t="s">
        <v>19</v>
      </c>
      <c r="B36" s="20">
        <v>3</v>
      </c>
      <c r="C36" s="20">
        <v>1</v>
      </c>
      <c r="D36" s="10">
        <v>1</v>
      </c>
      <c r="E36" s="20">
        <v>0</v>
      </c>
      <c r="F36" s="20">
        <v>1</v>
      </c>
      <c r="G36" s="10">
        <v>2</v>
      </c>
      <c r="H36" s="10">
        <v>16</v>
      </c>
      <c r="I36" s="10">
        <v>4</v>
      </c>
      <c r="J36" s="10">
        <v>14</v>
      </c>
      <c r="K36" s="10">
        <v>22</v>
      </c>
      <c r="L36" s="10">
        <v>11</v>
      </c>
      <c r="M36" s="10">
        <v>19</v>
      </c>
      <c r="N36" s="25"/>
      <c r="O36" s="21">
        <v>45000</v>
      </c>
      <c r="P36" s="21">
        <v>15000</v>
      </c>
      <c r="Q36" s="9">
        <v>163000</v>
      </c>
      <c r="R36" s="21"/>
      <c r="S36" s="9">
        <v>139900</v>
      </c>
      <c r="T36" s="9">
        <v>147500</v>
      </c>
      <c r="U36" s="9">
        <v>144977</v>
      </c>
      <c r="V36" s="9">
        <v>173000</v>
      </c>
      <c r="W36" s="9">
        <v>292625</v>
      </c>
      <c r="X36" s="9">
        <v>400000</v>
      </c>
      <c r="Y36" s="9">
        <v>399000</v>
      </c>
      <c r="Z36" s="9">
        <f>VLOOKUP(Table1[[#This Row],[Column1]],[1]New_County!$B:$D,3,FALSE)</f>
        <v>305000</v>
      </c>
    </row>
    <row r="37" spans="1:26" ht="14.25" customHeight="1" x14ac:dyDescent="0.25">
      <c r="A37" s="8" t="s">
        <v>68</v>
      </c>
      <c r="B37" s="20">
        <v>22</v>
      </c>
      <c r="C37" s="20">
        <v>22</v>
      </c>
      <c r="D37" s="10">
        <v>30</v>
      </c>
      <c r="E37" s="20">
        <v>29</v>
      </c>
      <c r="F37" s="20">
        <v>28</v>
      </c>
      <c r="G37" s="10">
        <v>43</v>
      </c>
      <c r="H37" s="10">
        <v>56</v>
      </c>
      <c r="I37" s="10">
        <v>14</v>
      </c>
      <c r="J37" s="10">
        <v>50</v>
      </c>
      <c r="K37" s="10">
        <v>119</v>
      </c>
      <c r="L37" s="10">
        <v>172</v>
      </c>
      <c r="M37" s="10">
        <v>133</v>
      </c>
      <c r="N37" s="25"/>
      <c r="O37" s="21">
        <v>187050</v>
      </c>
      <c r="P37" s="21">
        <v>169100</v>
      </c>
      <c r="Q37" s="9">
        <v>163250</v>
      </c>
      <c r="R37" s="21">
        <v>169000</v>
      </c>
      <c r="S37" s="9">
        <v>156900</v>
      </c>
      <c r="T37" s="9">
        <v>217900</v>
      </c>
      <c r="U37" s="9">
        <v>200950</v>
      </c>
      <c r="V37" s="9">
        <v>197700</v>
      </c>
      <c r="W37" s="9">
        <v>301150</v>
      </c>
      <c r="X37" s="9">
        <v>318865</v>
      </c>
      <c r="Y37" s="9">
        <v>303770</v>
      </c>
      <c r="Z37" s="9">
        <f>VLOOKUP(Table1[[#This Row],[Column1]],[1]New_County!$B:$D,3,FALSE)</f>
        <v>300200</v>
      </c>
    </row>
    <row r="38" spans="1:26" ht="14.25" customHeight="1" x14ac:dyDescent="0.25">
      <c r="A38" s="8" t="s">
        <v>69</v>
      </c>
      <c r="B38" s="20">
        <v>603</v>
      </c>
      <c r="C38" s="20">
        <v>632</v>
      </c>
      <c r="D38" s="10">
        <v>674</v>
      </c>
      <c r="E38" s="20">
        <v>784</v>
      </c>
      <c r="F38" s="20">
        <v>883</v>
      </c>
      <c r="G38" s="10">
        <v>812</v>
      </c>
      <c r="H38" s="10">
        <v>1079</v>
      </c>
      <c r="I38" s="10">
        <v>364</v>
      </c>
      <c r="J38" s="10">
        <v>1160</v>
      </c>
      <c r="K38" s="10">
        <v>1242</v>
      </c>
      <c r="L38" s="10">
        <v>1170</v>
      </c>
      <c r="M38" s="10">
        <v>1097</v>
      </c>
      <c r="N38" s="25"/>
      <c r="O38" s="21">
        <v>259980</v>
      </c>
      <c r="P38" s="21">
        <v>275000</v>
      </c>
      <c r="Q38" s="9">
        <v>279950</v>
      </c>
      <c r="R38" s="21">
        <v>290000</v>
      </c>
      <c r="S38" s="9">
        <v>291350</v>
      </c>
      <c r="T38" s="9">
        <v>322067</v>
      </c>
      <c r="U38" s="9">
        <v>338000</v>
      </c>
      <c r="V38" s="9">
        <v>350000</v>
      </c>
      <c r="W38" s="9">
        <v>378199</v>
      </c>
      <c r="X38" s="9">
        <v>432892.5</v>
      </c>
      <c r="Y38" s="9">
        <v>450050</v>
      </c>
      <c r="Z38" s="9">
        <f>VLOOKUP(Table1[[#This Row],[Column1]],[1]New_County!$B:$D,3,FALSE)</f>
        <v>465000</v>
      </c>
    </row>
    <row r="39" spans="1:26" ht="14.25" customHeight="1" x14ac:dyDescent="0.25">
      <c r="A39" s="8" t="s">
        <v>20</v>
      </c>
      <c r="B39" s="20">
        <v>0</v>
      </c>
      <c r="C39" s="20">
        <v>0</v>
      </c>
      <c r="D39" s="10">
        <v>0</v>
      </c>
      <c r="E39" s="20">
        <v>0</v>
      </c>
      <c r="F39" s="20">
        <v>0</v>
      </c>
      <c r="G39" s="10">
        <v>0</v>
      </c>
      <c r="H39" s="10">
        <v>0</v>
      </c>
      <c r="I39" s="10"/>
      <c r="J39" s="10">
        <v>4</v>
      </c>
      <c r="K39" s="10">
        <v>0</v>
      </c>
      <c r="L39" s="10">
        <v>1</v>
      </c>
      <c r="M39" s="10">
        <v>1</v>
      </c>
      <c r="N39" s="25"/>
      <c r="O39" s="21"/>
      <c r="P39" s="21"/>
      <c r="Q39" s="9"/>
      <c r="R39" s="21"/>
      <c r="S39" s="9"/>
      <c r="T39" s="9"/>
      <c r="U39" s="9"/>
      <c r="V39" s="9"/>
      <c r="W39" s="9">
        <v>77500</v>
      </c>
      <c r="X39" s="9"/>
      <c r="Y39" s="9">
        <v>215000</v>
      </c>
      <c r="Z39" s="9">
        <f>VLOOKUP(Table1[[#This Row],[Column1]],[1]New_County!$B:$D,3,FALSE)</f>
        <v>255000</v>
      </c>
    </row>
    <row r="40" spans="1:26" ht="14.25" customHeight="1" x14ac:dyDescent="0.25">
      <c r="A40" s="8" t="s">
        <v>21</v>
      </c>
      <c r="B40" s="20">
        <v>1</v>
      </c>
      <c r="C40" s="20">
        <v>5</v>
      </c>
      <c r="D40" s="10">
        <v>1</v>
      </c>
      <c r="E40" s="20">
        <v>3</v>
      </c>
      <c r="F40" s="20">
        <v>5</v>
      </c>
      <c r="G40" s="10">
        <v>1</v>
      </c>
      <c r="H40" s="10">
        <v>3</v>
      </c>
      <c r="I40" s="10">
        <v>0</v>
      </c>
      <c r="J40" s="10">
        <v>0</v>
      </c>
      <c r="K40" s="10">
        <v>7</v>
      </c>
      <c r="L40" s="10">
        <v>2</v>
      </c>
      <c r="M40" s="10">
        <v>1</v>
      </c>
      <c r="N40" s="25"/>
      <c r="O40" s="21">
        <v>78000</v>
      </c>
      <c r="P40" s="21">
        <v>119000</v>
      </c>
      <c r="Q40" s="9">
        <v>154000</v>
      </c>
      <c r="R40" s="21">
        <v>169100</v>
      </c>
      <c r="S40" s="9">
        <v>154000</v>
      </c>
      <c r="T40" s="9">
        <v>174500</v>
      </c>
      <c r="U40" s="9">
        <v>194440</v>
      </c>
      <c r="V40" s="9"/>
      <c r="W40" s="9"/>
      <c r="X40" s="9">
        <v>212900</v>
      </c>
      <c r="Y40" s="9">
        <v>270257.5</v>
      </c>
      <c r="Z40" s="9">
        <f>VLOOKUP(Table1[[#This Row],[Column1]],[1]New_County!$B:$D,3,FALSE)</f>
        <v>230000</v>
      </c>
    </row>
    <row r="41" spans="1:26" ht="14.25" customHeight="1" x14ac:dyDescent="0.25">
      <c r="A41" s="8" t="s">
        <v>22</v>
      </c>
      <c r="B41" s="20">
        <v>9</v>
      </c>
      <c r="C41" s="20">
        <v>6</v>
      </c>
      <c r="D41" s="10">
        <v>6</v>
      </c>
      <c r="E41" s="20">
        <v>21</v>
      </c>
      <c r="F41" s="20">
        <v>17</v>
      </c>
      <c r="G41" s="10">
        <v>25</v>
      </c>
      <c r="H41" s="10">
        <v>33</v>
      </c>
      <c r="I41" s="10">
        <v>10</v>
      </c>
      <c r="J41" s="10">
        <v>21</v>
      </c>
      <c r="K41" s="10">
        <v>33</v>
      </c>
      <c r="L41" s="10">
        <v>43</v>
      </c>
      <c r="M41" s="10">
        <v>36</v>
      </c>
      <c r="N41" s="25"/>
      <c r="O41" s="21">
        <v>118600</v>
      </c>
      <c r="P41" s="21">
        <v>142450</v>
      </c>
      <c r="Q41" s="9">
        <v>268500</v>
      </c>
      <c r="R41" s="21">
        <v>133000</v>
      </c>
      <c r="S41" s="9">
        <v>174000</v>
      </c>
      <c r="T41" s="9">
        <v>173250</v>
      </c>
      <c r="U41" s="9">
        <v>165000</v>
      </c>
      <c r="V41" s="9">
        <v>191250</v>
      </c>
      <c r="W41" s="9">
        <v>249000</v>
      </c>
      <c r="X41" s="9">
        <v>311800</v>
      </c>
      <c r="Y41" s="9">
        <v>315000</v>
      </c>
      <c r="Z41" s="9">
        <f>VLOOKUP(Table1[[#This Row],[Column1]],[1]New_County!$B:$D,3,FALSE)</f>
        <v>337550</v>
      </c>
    </row>
    <row r="42" spans="1:26" ht="14.25" customHeight="1" x14ac:dyDescent="0.25">
      <c r="A42" s="8" t="s">
        <v>70</v>
      </c>
      <c r="B42" s="20">
        <v>16</v>
      </c>
      <c r="C42" s="20">
        <v>7</v>
      </c>
      <c r="D42" s="10">
        <v>5</v>
      </c>
      <c r="E42" s="20">
        <v>9</v>
      </c>
      <c r="F42" s="20">
        <v>14</v>
      </c>
      <c r="G42" s="10">
        <v>19</v>
      </c>
      <c r="H42" s="10">
        <v>15</v>
      </c>
      <c r="I42" s="10">
        <v>8</v>
      </c>
      <c r="J42" s="10">
        <v>34</v>
      </c>
      <c r="K42" s="10">
        <v>50</v>
      </c>
      <c r="L42" s="10">
        <v>50</v>
      </c>
      <c r="M42" s="10">
        <v>27</v>
      </c>
      <c r="N42" s="25"/>
      <c r="O42" s="21">
        <v>167500</v>
      </c>
      <c r="P42" s="21">
        <v>140000</v>
      </c>
      <c r="Q42" s="9">
        <v>171600</v>
      </c>
      <c r="R42" s="21">
        <v>168000</v>
      </c>
      <c r="S42" s="9">
        <v>275400</v>
      </c>
      <c r="T42" s="9">
        <v>235000</v>
      </c>
      <c r="U42" s="9">
        <v>197000</v>
      </c>
      <c r="V42" s="9">
        <v>200000</v>
      </c>
      <c r="W42" s="9">
        <v>200000</v>
      </c>
      <c r="X42" s="9">
        <v>272778</v>
      </c>
      <c r="Y42" s="9">
        <v>301112.5</v>
      </c>
      <c r="Z42" s="9">
        <f>VLOOKUP(Table1[[#This Row],[Column1]],[1]New_County!$B:$D,3,FALSE)</f>
        <v>275000</v>
      </c>
    </row>
    <row r="43" spans="1:26" ht="14.25" customHeight="1" x14ac:dyDescent="0.25">
      <c r="A43" s="8" t="s">
        <v>23</v>
      </c>
      <c r="B43" s="20">
        <v>2</v>
      </c>
      <c r="C43" s="20">
        <v>1</v>
      </c>
      <c r="D43" s="10">
        <v>4</v>
      </c>
      <c r="E43" s="20">
        <v>1</v>
      </c>
      <c r="F43" s="20">
        <v>2</v>
      </c>
      <c r="G43" s="10">
        <v>1</v>
      </c>
      <c r="H43" s="10">
        <v>1</v>
      </c>
      <c r="I43" s="10"/>
      <c r="J43" s="10">
        <v>2</v>
      </c>
      <c r="K43" s="10">
        <v>3</v>
      </c>
      <c r="L43" s="10">
        <v>5</v>
      </c>
      <c r="M43" s="10">
        <v>4</v>
      </c>
      <c r="N43" s="25"/>
      <c r="O43" s="21">
        <v>144000</v>
      </c>
      <c r="P43" s="21">
        <v>259000</v>
      </c>
      <c r="Q43" s="9">
        <v>124750</v>
      </c>
      <c r="R43" s="21">
        <v>123000</v>
      </c>
      <c r="S43" s="9">
        <v>84000</v>
      </c>
      <c r="T43" s="9">
        <v>247100</v>
      </c>
      <c r="U43" s="9">
        <v>264900</v>
      </c>
      <c r="V43" s="9"/>
      <c r="W43" s="9">
        <v>284900</v>
      </c>
      <c r="X43" s="9">
        <v>188400</v>
      </c>
      <c r="Y43" s="9">
        <v>200000</v>
      </c>
      <c r="Z43" s="9">
        <f>VLOOKUP(Table1[[#This Row],[Column1]],[1]New_County!$B:$D,3,FALSE)</f>
        <v>195000</v>
      </c>
    </row>
    <row r="44" spans="1:26" ht="14.25" customHeight="1" x14ac:dyDescent="0.25">
      <c r="A44" s="8" t="s">
        <v>24</v>
      </c>
      <c r="B44" s="20">
        <v>3</v>
      </c>
      <c r="C44" s="20">
        <v>3</v>
      </c>
      <c r="D44" s="10">
        <v>7</v>
      </c>
      <c r="E44" s="20">
        <v>5</v>
      </c>
      <c r="F44" s="20">
        <v>10</v>
      </c>
      <c r="G44" s="10">
        <v>6</v>
      </c>
      <c r="H44" s="10">
        <v>7</v>
      </c>
      <c r="I44" s="10">
        <v>4</v>
      </c>
      <c r="J44" s="10">
        <v>10</v>
      </c>
      <c r="K44" s="10">
        <v>7</v>
      </c>
      <c r="L44" s="10">
        <v>7</v>
      </c>
      <c r="M44" s="10">
        <v>9</v>
      </c>
      <c r="N44" s="25"/>
      <c r="O44" s="21">
        <v>149900</v>
      </c>
      <c r="P44" s="21">
        <v>149000</v>
      </c>
      <c r="Q44" s="9">
        <v>151500</v>
      </c>
      <c r="R44" s="21">
        <v>169900</v>
      </c>
      <c r="S44" s="9">
        <v>212250</v>
      </c>
      <c r="T44" s="9">
        <v>214500</v>
      </c>
      <c r="U44" s="9">
        <v>229900</v>
      </c>
      <c r="V44" s="9">
        <v>239175</v>
      </c>
      <c r="W44" s="9">
        <v>244000</v>
      </c>
      <c r="X44" s="9">
        <v>295000</v>
      </c>
      <c r="Y44" s="9">
        <v>265000</v>
      </c>
      <c r="Z44" s="9">
        <f>VLOOKUP(Table1[[#This Row],[Column1]],[1]New_County!$B:$D,3,FALSE)</f>
        <v>325000</v>
      </c>
    </row>
    <row r="45" spans="1:26" ht="14.25" customHeight="1" x14ac:dyDescent="0.25">
      <c r="A45" s="8" t="s">
        <v>25</v>
      </c>
      <c r="B45" s="20">
        <v>6</v>
      </c>
      <c r="C45" s="20">
        <v>10</v>
      </c>
      <c r="D45" s="10">
        <v>20</v>
      </c>
      <c r="E45" s="20">
        <v>14</v>
      </c>
      <c r="F45" s="20">
        <v>18</v>
      </c>
      <c r="G45" s="10">
        <v>5</v>
      </c>
      <c r="H45" s="10">
        <v>18</v>
      </c>
      <c r="I45" s="10">
        <v>3</v>
      </c>
      <c r="J45" s="10">
        <v>18</v>
      </c>
      <c r="K45" s="10">
        <v>17</v>
      </c>
      <c r="L45" s="10">
        <v>15</v>
      </c>
      <c r="M45" s="10">
        <v>22</v>
      </c>
      <c r="N45" s="25"/>
      <c r="O45" s="21">
        <v>130000</v>
      </c>
      <c r="P45" s="21">
        <v>125150</v>
      </c>
      <c r="Q45" s="9">
        <v>149000</v>
      </c>
      <c r="R45" s="21">
        <v>134975</v>
      </c>
      <c r="S45" s="9">
        <v>142700</v>
      </c>
      <c r="T45" s="9">
        <v>137700</v>
      </c>
      <c r="U45" s="9">
        <v>179200</v>
      </c>
      <c r="V45" s="9">
        <v>160000</v>
      </c>
      <c r="W45" s="9">
        <v>272400</v>
      </c>
      <c r="X45" s="9">
        <v>289900</v>
      </c>
      <c r="Y45" s="9">
        <v>199000</v>
      </c>
      <c r="Z45" s="9">
        <f>VLOOKUP(Table1[[#This Row],[Column1]],[1]New_County!$B:$D,3,FALSE)</f>
        <v>394750</v>
      </c>
    </row>
    <row r="46" spans="1:26" ht="14.25" customHeight="1" x14ac:dyDescent="0.25">
      <c r="A46" s="8" t="s">
        <v>71</v>
      </c>
      <c r="B46" s="20">
        <v>3</v>
      </c>
      <c r="C46" s="20">
        <v>2</v>
      </c>
      <c r="D46" s="10">
        <v>6</v>
      </c>
      <c r="E46" s="20">
        <v>2</v>
      </c>
      <c r="F46" s="20">
        <v>4</v>
      </c>
      <c r="G46" s="10">
        <v>12</v>
      </c>
      <c r="H46" s="10">
        <v>24</v>
      </c>
      <c r="I46" s="10">
        <v>7</v>
      </c>
      <c r="J46" s="10">
        <v>14</v>
      </c>
      <c r="K46" s="10">
        <v>22</v>
      </c>
      <c r="L46" s="10">
        <v>20</v>
      </c>
      <c r="M46" s="10">
        <v>28</v>
      </c>
      <c r="N46" s="25"/>
      <c r="O46" s="21">
        <v>143900</v>
      </c>
      <c r="P46" s="21">
        <v>151000</v>
      </c>
      <c r="Q46" s="9">
        <v>135500</v>
      </c>
      <c r="R46" s="21">
        <v>145950</v>
      </c>
      <c r="S46" s="9">
        <v>178500</v>
      </c>
      <c r="T46" s="9">
        <v>203289</v>
      </c>
      <c r="U46" s="9">
        <v>219847</v>
      </c>
      <c r="V46" s="9">
        <v>230759</v>
      </c>
      <c r="W46" s="9">
        <v>294750</v>
      </c>
      <c r="X46" s="9">
        <v>306500</v>
      </c>
      <c r="Y46" s="9">
        <v>309900</v>
      </c>
      <c r="Z46" s="9">
        <f>VLOOKUP(Table1[[#This Row],[Column1]],[1]New_County!$B:$D,3,FALSE)</f>
        <v>352000</v>
      </c>
    </row>
    <row r="47" spans="1:26" ht="14.25" customHeight="1" x14ac:dyDescent="0.25">
      <c r="A47" s="8" t="s">
        <v>26</v>
      </c>
      <c r="B47" s="20">
        <v>1</v>
      </c>
      <c r="C47" s="20">
        <v>2</v>
      </c>
      <c r="D47" s="10">
        <v>1</v>
      </c>
      <c r="E47" s="20">
        <v>2</v>
      </c>
      <c r="F47" s="20">
        <v>3</v>
      </c>
      <c r="G47" s="10">
        <v>1</v>
      </c>
      <c r="H47" s="10">
        <v>2</v>
      </c>
      <c r="I47" s="10"/>
      <c r="J47" s="10">
        <v>3</v>
      </c>
      <c r="K47" s="10">
        <v>2</v>
      </c>
      <c r="L47" s="10">
        <v>5</v>
      </c>
      <c r="M47" s="10">
        <v>4</v>
      </c>
      <c r="N47" s="25"/>
      <c r="O47" s="21">
        <v>97000</v>
      </c>
      <c r="P47" s="21">
        <v>173950</v>
      </c>
      <c r="Q47" s="9">
        <v>150000</v>
      </c>
      <c r="R47" s="21">
        <v>130000</v>
      </c>
      <c r="S47" s="9">
        <v>219700</v>
      </c>
      <c r="T47" s="9">
        <v>100000</v>
      </c>
      <c r="U47" s="9">
        <v>165750</v>
      </c>
      <c r="V47" s="9"/>
      <c r="W47" s="9">
        <v>320000</v>
      </c>
      <c r="X47" s="9">
        <v>209000</v>
      </c>
      <c r="Y47" s="9">
        <v>294900</v>
      </c>
      <c r="Z47" s="9">
        <f>VLOOKUP(Table1[[#This Row],[Column1]],[1]New_County!$B:$D,3,FALSE)</f>
        <v>285000</v>
      </c>
    </row>
    <row r="48" spans="1:26" ht="14.25" customHeight="1" x14ac:dyDescent="0.25">
      <c r="A48" s="8" t="s">
        <v>27</v>
      </c>
      <c r="B48" s="20">
        <v>2</v>
      </c>
      <c r="C48" s="20">
        <v>5</v>
      </c>
      <c r="D48" s="10">
        <v>0</v>
      </c>
      <c r="E48" s="20">
        <v>2</v>
      </c>
      <c r="F48" s="20">
        <v>1</v>
      </c>
      <c r="G48" s="10">
        <v>4</v>
      </c>
      <c r="H48" s="10">
        <v>8</v>
      </c>
      <c r="I48" s="10">
        <v>4</v>
      </c>
      <c r="J48" s="10">
        <v>12</v>
      </c>
      <c r="K48" s="10">
        <v>18</v>
      </c>
      <c r="L48" s="10">
        <v>17</v>
      </c>
      <c r="M48" s="10">
        <v>5</v>
      </c>
      <c r="N48" s="25"/>
      <c r="O48" s="21">
        <v>159000</v>
      </c>
      <c r="P48" s="21">
        <v>108500</v>
      </c>
      <c r="Q48" s="9"/>
      <c r="R48" s="21">
        <v>80750</v>
      </c>
      <c r="S48" s="9">
        <v>170000</v>
      </c>
      <c r="T48" s="9">
        <v>243950</v>
      </c>
      <c r="U48" s="9">
        <v>173950</v>
      </c>
      <c r="V48" s="9">
        <v>220950</v>
      </c>
      <c r="W48" s="9">
        <v>277450</v>
      </c>
      <c r="X48" s="9">
        <v>254000</v>
      </c>
      <c r="Y48" s="9">
        <v>255000</v>
      </c>
      <c r="Z48" s="9">
        <f>VLOOKUP(Table1[[#This Row],[Column1]],[1]New_County!$B:$D,3,FALSE)</f>
        <v>255000</v>
      </c>
    </row>
    <row r="49" spans="1:26" ht="14.25" customHeight="1" x14ac:dyDescent="0.25">
      <c r="A49" s="8" t="s">
        <v>28</v>
      </c>
      <c r="B49" s="20">
        <v>1</v>
      </c>
      <c r="C49" s="20">
        <v>1</v>
      </c>
      <c r="D49" s="10">
        <v>0</v>
      </c>
      <c r="E49" s="20">
        <v>1</v>
      </c>
      <c r="F49" s="20">
        <v>1</v>
      </c>
      <c r="G49" s="10">
        <v>1</v>
      </c>
      <c r="H49" s="10">
        <v>3</v>
      </c>
      <c r="I49" s="10">
        <v>5</v>
      </c>
      <c r="J49" s="10">
        <v>2</v>
      </c>
      <c r="K49" s="10">
        <v>6</v>
      </c>
      <c r="L49" s="10">
        <v>7</v>
      </c>
      <c r="M49" s="10">
        <v>10</v>
      </c>
      <c r="N49" s="25"/>
      <c r="O49" s="21">
        <v>45000</v>
      </c>
      <c r="P49" s="21">
        <v>97900</v>
      </c>
      <c r="Q49" s="9"/>
      <c r="R49" s="21">
        <v>155200</v>
      </c>
      <c r="S49" s="9">
        <v>116000</v>
      </c>
      <c r="T49" s="9">
        <v>30500</v>
      </c>
      <c r="U49" s="9">
        <v>162500</v>
      </c>
      <c r="V49" s="9">
        <v>180000</v>
      </c>
      <c r="W49" s="9">
        <v>248000</v>
      </c>
      <c r="X49" s="9">
        <v>302250</v>
      </c>
      <c r="Y49" s="9">
        <v>297000</v>
      </c>
      <c r="Z49" s="9">
        <f>VLOOKUP(Table1[[#This Row],[Column1]],[1]New_County!$B:$D,3,FALSE)</f>
        <v>269950</v>
      </c>
    </row>
    <row r="50" spans="1:26" ht="14.25" customHeight="1" x14ac:dyDescent="0.25">
      <c r="A50" s="8" t="s">
        <v>72</v>
      </c>
      <c r="B50" s="20">
        <v>25</v>
      </c>
      <c r="C50" s="20">
        <v>40</v>
      </c>
      <c r="D50" s="10">
        <v>56</v>
      </c>
      <c r="E50" s="20">
        <v>46</v>
      </c>
      <c r="F50" s="20">
        <v>65</v>
      </c>
      <c r="G50" s="10">
        <v>57</v>
      </c>
      <c r="H50" s="10">
        <v>80</v>
      </c>
      <c r="I50" s="10">
        <v>70</v>
      </c>
      <c r="J50" s="10">
        <v>150</v>
      </c>
      <c r="K50" s="10">
        <v>258</v>
      </c>
      <c r="L50" s="10">
        <v>292</v>
      </c>
      <c r="M50" s="10">
        <v>147</v>
      </c>
      <c r="N50" s="25"/>
      <c r="O50" s="21">
        <v>134900</v>
      </c>
      <c r="P50" s="21">
        <v>135580</v>
      </c>
      <c r="Q50" s="9">
        <v>140648</v>
      </c>
      <c r="R50" s="21">
        <v>139950</v>
      </c>
      <c r="S50" s="9">
        <v>138055</v>
      </c>
      <c r="T50" s="9">
        <v>170000</v>
      </c>
      <c r="U50" s="9">
        <v>159900</v>
      </c>
      <c r="V50" s="9">
        <v>156000</v>
      </c>
      <c r="W50" s="9">
        <v>249950</v>
      </c>
      <c r="X50" s="9">
        <v>291700</v>
      </c>
      <c r="Y50" s="9">
        <v>295585</v>
      </c>
      <c r="Z50" s="9">
        <f>VLOOKUP(Table1[[#This Row],[Column1]],[1]New_County!$B:$D,3,FALSE)</f>
        <v>300619</v>
      </c>
    </row>
    <row r="51" spans="1:26" ht="14.25" customHeight="1" x14ac:dyDescent="0.25">
      <c r="A51" s="8" t="s">
        <v>29</v>
      </c>
      <c r="B51" s="20">
        <v>1</v>
      </c>
      <c r="C51" s="20">
        <v>1</v>
      </c>
      <c r="D51" s="10">
        <v>0</v>
      </c>
      <c r="E51" s="20">
        <v>0</v>
      </c>
      <c r="F51" s="20">
        <v>2</v>
      </c>
      <c r="G51" s="10">
        <v>0</v>
      </c>
      <c r="H51" s="10">
        <v>2</v>
      </c>
      <c r="I51" s="10">
        <v>2</v>
      </c>
      <c r="J51" s="10"/>
      <c r="K51" s="10">
        <v>2</v>
      </c>
      <c r="L51" s="10"/>
      <c r="M51" s="10">
        <v>1</v>
      </c>
      <c r="N51" s="25"/>
      <c r="O51" s="21">
        <v>40000</v>
      </c>
      <c r="P51" s="21">
        <v>126000</v>
      </c>
      <c r="Q51" s="9"/>
      <c r="R51" s="21"/>
      <c r="S51" s="9">
        <v>62000</v>
      </c>
      <c r="T51" s="9"/>
      <c r="U51" s="9">
        <v>147500</v>
      </c>
      <c r="V51" s="9">
        <v>156750</v>
      </c>
      <c r="W51" s="9"/>
      <c r="X51" s="9">
        <v>197500</v>
      </c>
      <c r="Y51" s="9"/>
      <c r="Z51" s="9">
        <f>VLOOKUP(Table1[[#This Row],[Column1]],[1]New_County!$B:$D,3,FALSE)</f>
        <v>48000</v>
      </c>
    </row>
    <row r="52" spans="1:26" ht="14.25" customHeight="1" x14ac:dyDescent="0.25">
      <c r="A52" s="8" t="s">
        <v>73</v>
      </c>
      <c r="B52" s="20">
        <v>354</v>
      </c>
      <c r="C52" s="20">
        <v>694</v>
      </c>
      <c r="D52" s="10">
        <v>912</v>
      </c>
      <c r="E52" s="20">
        <v>974</v>
      </c>
      <c r="F52" s="20">
        <v>1236</v>
      </c>
      <c r="G52" s="10">
        <v>876</v>
      </c>
      <c r="H52" s="10">
        <v>1140</v>
      </c>
      <c r="I52" s="10">
        <v>215</v>
      </c>
      <c r="J52" s="10">
        <v>1746</v>
      </c>
      <c r="K52" s="10">
        <v>1458</v>
      </c>
      <c r="L52" s="10">
        <v>1409</v>
      </c>
      <c r="M52" s="10">
        <v>1583</v>
      </c>
      <c r="N52" s="25"/>
      <c r="O52" s="21">
        <v>234900</v>
      </c>
      <c r="P52" s="21">
        <v>235065.5</v>
      </c>
      <c r="Q52" s="9" t="s">
        <v>111</v>
      </c>
      <c r="R52" s="21" t="s">
        <v>112</v>
      </c>
      <c r="S52" s="9">
        <v>274733</v>
      </c>
      <c r="T52" s="9">
        <v>304950</v>
      </c>
      <c r="U52" s="9">
        <v>301631</v>
      </c>
      <c r="V52" s="9">
        <v>345000</v>
      </c>
      <c r="W52" s="9">
        <v>330012</v>
      </c>
      <c r="X52" s="9">
        <v>395701.5</v>
      </c>
      <c r="Y52" s="9">
        <v>421120</v>
      </c>
      <c r="Z52" s="9">
        <f>VLOOKUP(Table1[[#This Row],[Column1]],[1]New_County!$B:$D,3,FALSE)</f>
        <v>421750</v>
      </c>
    </row>
    <row r="53" spans="1:26" ht="14.25" customHeight="1" x14ac:dyDescent="0.25">
      <c r="A53" s="8" t="s">
        <v>30</v>
      </c>
      <c r="B53" s="20">
        <v>0</v>
      </c>
      <c r="C53" s="20">
        <v>0</v>
      </c>
      <c r="D53" s="10">
        <v>1</v>
      </c>
      <c r="E53" s="20">
        <v>0</v>
      </c>
      <c r="F53" s="2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1</v>
      </c>
      <c r="M53" s="10">
        <v>0</v>
      </c>
      <c r="N53" s="25"/>
      <c r="O53" s="21"/>
      <c r="P53" s="21"/>
      <c r="Q53" s="9">
        <v>132150</v>
      </c>
      <c r="R53" s="21"/>
      <c r="S53" s="9"/>
      <c r="T53" s="9"/>
      <c r="U53" s="9"/>
      <c r="V53" s="9"/>
      <c r="W53" s="9"/>
      <c r="X53" s="9"/>
      <c r="Y53" s="9">
        <v>100000</v>
      </c>
      <c r="Z53" s="9"/>
    </row>
    <row r="54" spans="1:26" ht="14.25" customHeight="1" x14ac:dyDescent="0.25">
      <c r="A54" s="8" t="s">
        <v>31</v>
      </c>
      <c r="B54" s="20">
        <v>0</v>
      </c>
      <c r="C54" s="20">
        <v>1</v>
      </c>
      <c r="D54" s="10">
        <v>0</v>
      </c>
      <c r="E54" s="20">
        <v>1</v>
      </c>
      <c r="F54" s="20">
        <v>1</v>
      </c>
      <c r="G54" s="10">
        <v>4</v>
      </c>
      <c r="H54" s="10">
        <v>3</v>
      </c>
      <c r="I54" s="10">
        <v>0</v>
      </c>
      <c r="J54" s="10">
        <v>0</v>
      </c>
      <c r="K54" s="10">
        <v>4</v>
      </c>
      <c r="L54" s="10">
        <v>2</v>
      </c>
      <c r="M54" s="10">
        <v>9</v>
      </c>
      <c r="N54" s="25"/>
      <c r="O54" s="21"/>
      <c r="P54" s="21">
        <v>149500</v>
      </c>
      <c r="Q54" s="9"/>
      <c r="R54" s="21">
        <v>37500</v>
      </c>
      <c r="S54" s="9">
        <v>122000</v>
      </c>
      <c r="T54" s="9">
        <v>157450</v>
      </c>
      <c r="U54" s="9">
        <v>145000</v>
      </c>
      <c r="V54" s="9"/>
      <c r="W54" s="9"/>
      <c r="X54" s="9">
        <v>160500</v>
      </c>
      <c r="Y54" s="9">
        <v>453605</v>
      </c>
      <c r="Z54" s="9">
        <f>VLOOKUP(Table1[[#This Row],[Column1]],[1]New_County!$B:$D,3,FALSE)</f>
        <v>310000</v>
      </c>
    </row>
    <row r="55" spans="1:26" ht="14.25" customHeight="1" x14ac:dyDescent="0.25">
      <c r="A55" s="8" t="s">
        <v>32</v>
      </c>
      <c r="B55" s="20">
        <v>9</v>
      </c>
      <c r="C55" s="20">
        <v>13</v>
      </c>
      <c r="D55" s="10">
        <v>23</v>
      </c>
      <c r="E55" s="20">
        <v>21</v>
      </c>
      <c r="F55" s="20">
        <v>28</v>
      </c>
      <c r="G55" s="10">
        <v>49</v>
      </c>
      <c r="H55" s="10">
        <v>60</v>
      </c>
      <c r="I55" s="10">
        <v>24</v>
      </c>
      <c r="J55" s="10">
        <v>92</v>
      </c>
      <c r="K55" s="10">
        <v>82</v>
      </c>
      <c r="L55" s="10">
        <v>51</v>
      </c>
      <c r="M55" s="10">
        <v>61</v>
      </c>
      <c r="N55" s="25"/>
      <c r="O55" s="21">
        <v>164000</v>
      </c>
      <c r="P55" s="21">
        <v>137500</v>
      </c>
      <c r="Q55" s="9">
        <v>135000</v>
      </c>
      <c r="R55" s="21">
        <v>169000</v>
      </c>
      <c r="S55" s="9">
        <v>194500</v>
      </c>
      <c r="T55" s="9">
        <v>189500</v>
      </c>
      <c r="U55" s="9">
        <v>206500</v>
      </c>
      <c r="V55" s="9">
        <v>224650</v>
      </c>
      <c r="W55" s="9">
        <v>231750</v>
      </c>
      <c r="X55" s="9">
        <v>299000</v>
      </c>
      <c r="Y55" s="9">
        <v>315000</v>
      </c>
      <c r="Z55" s="9">
        <f>VLOOKUP(Table1[[#This Row],[Column1]],[1]New_County!$B:$D,3,FALSE)</f>
        <v>320000</v>
      </c>
    </row>
    <row r="56" spans="1:26" ht="14.25" customHeight="1" x14ac:dyDescent="0.25">
      <c r="A56" s="8" t="s">
        <v>33</v>
      </c>
      <c r="B56" s="20">
        <v>0</v>
      </c>
      <c r="C56" s="20">
        <v>1</v>
      </c>
      <c r="D56" s="10">
        <v>0</v>
      </c>
      <c r="E56" s="20">
        <v>1</v>
      </c>
      <c r="F56" s="20">
        <v>3</v>
      </c>
      <c r="G56" s="10">
        <v>5</v>
      </c>
      <c r="H56" s="10">
        <v>9</v>
      </c>
      <c r="I56" s="10">
        <v>1</v>
      </c>
      <c r="J56" s="10">
        <v>24</v>
      </c>
      <c r="K56" s="10">
        <v>17</v>
      </c>
      <c r="L56" s="10">
        <v>24</v>
      </c>
      <c r="M56" s="10">
        <v>27</v>
      </c>
      <c r="N56" s="25"/>
      <c r="O56" s="21"/>
      <c r="P56" s="21">
        <v>124407</v>
      </c>
      <c r="Q56" s="9"/>
      <c r="R56" s="21">
        <v>75000</v>
      </c>
      <c r="S56" s="9">
        <v>110000</v>
      </c>
      <c r="T56" s="9">
        <v>133500</v>
      </c>
      <c r="U56" s="9">
        <v>134900</v>
      </c>
      <c r="V56" s="9">
        <v>124900</v>
      </c>
      <c r="W56" s="9">
        <v>192853.5</v>
      </c>
      <c r="X56" s="9">
        <v>210000</v>
      </c>
      <c r="Y56" s="9">
        <v>263500</v>
      </c>
      <c r="Z56" s="9">
        <f>VLOOKUP(Table1[[#This Row],[Column1]],[1]New_County!$B:$D,3,FALSE)</f>
        <v>277800</v>
      </c>
    </row>
    <row r="57" spans="1:26" ht="14.25" customHeight="1" x14ac:dyDescent="0.25">
      <c r="A57" s="8" t="s">
        <v>34</v>
      </c>
      <c r="B57" s="20">
        <v>23</v>
      </c>
      <c r="C57" s="20">
        <v>25</v>
      </c>
      <c r="D57" s="10">
        <v>24</v>
      </c>
      <c r="E57" s="20">
        <v>20</v>
      </c>
      <c r="F57" s="20">
        <v>53</v>
      </c>
      <c r="G57" s="10">
        <v>52</v>
      </c>
      <c r="H57" s="10">
        <v>43</v>
      </c>
      <c r="I57" s="10">
        <v>13</v>
      </c>
      <c r="J57" s="10">
        <v>29</v>
      </c>
      <c r="K57" s="10">
        <v>29</v>
      </c>
      <c r="L57" s="10">
        <v>33</v>
      </c>
      <c r="M57" s="10">
        <v>19</v>
      </c>
      <c r="N57" s="25"/>
      <c r="O57" s="21">
        <v>139900</v>
      </c>
      <c r="P57" s="21">
        <v>149900</v>
      </c>
      <c r="Q57" s="9">
        <v>143250</v>
      </c>
      <c r="R57" s="21">
        <v>130500</v>
      </c>
      <c r="S57" s="9">
        <v>139900</v>
      </c>
      <c r="T57" s="9">
        <v>149162</v>
      </c>
      <c r="U57" s="9">
        <v>164450</v>
      </c>
      <c r="V57" s="9">
        <v>205000</v>
      </c>
      <c r="W57" s="9">
        <v>202000</v>
      </c>
      <c r="X57" s="9">
        <v>271935</v>
      </c>
      <c r="Y57" s="9">
        <v>323000</v>
      </c>
      <c r="Z57" s="9">
        <f>VLOOKUP(Table1[[#This Row],[Column1]],[1]New_County!$B:$D,3,FALSE)</f>
        <v>300000</v>
      </c>
    </row>
    <row r="58" spans="1:26" ht="14.25" customHeight="1" x14ac:dyDescent="0.25">
      <c r="A58" s="8" t="s">
        <v>74</v>
      </c>
      <c r="B58" s="20">
        <v>55</v>
      </c>
      <c r="C58" s="20">
        <v>77</v>
      </c>
      <c r="D58" s="10">
        <v>116</v>
      </c>
      <c r="E58" s="20">
        <v>153</v>
      </c>
      <c r="F58" s="20">
        <v>164</v>
      </c>
      <c r="G58" s="10">
        <v>177</v>
      </c>
      <c r="H58" s="10">
        <v>220</v>
      </c>
      <c r="I58" s="10">
        <v>38</v>
      </c>
      <c r="J58" s="10">
        <v>364</v>
      </c>
      <c r="K58" s="10">
        <v>618</v>
      </c>
      <c r="L58" s="10">
        <v>392</v>
      </c>
      <c r="M58" s="10">
        <v>324</v>
      </c>
      <c r="N58" s="25"/>
      <c r="O58" s="21">
        <v>202900</v>
      </c>
      <c r="P58" s="21">
        <v>283340</v>
      </c>
      <c r="Q58" s="9">
        <v>277934.5</v>
      </c>
      <c r="R58" s="21">
        <v>288912</v>
      </c>
      <c r="S58" s="9">
        <v>289727</v>
      </c>
      <c r="T58" s="9">
        <v>292000</v>
      </c>
      <c r="U58" s="9">
        <v>319250</v>
      </c>
      <c r="V58" s="9">
        <v>275000</v>
      </c>
      <c r="W58" s="9">
        <v>388950</v>
      </c>
      <c r="X58" s="9">
        <v>392463.5</v>
      </c>
      <c r="Y58" s="9">
        <v>545000</v>
      </c>
      <c r="Z58" s="9">
        <f>VLOOKUP(Table1[[#This Row],[Column1]],[1]New_County!$B:$D,3,FALSE)</f>
        <v>618262.5</v>
      </c>
    </row>
    <row r="59" spans="1:26" ht="14.25" customHeight="1" x14ac:dyDescent="0.25">
      <c r="A59" s="8" t="s">
        <v>75</v>
      </c>
      <c r="B59" s="20">
        <v>20</v>
      </c>
      <c r="C59" s="20">
        <v>40</v>
      </c>
      <c r="D59" s="10">
        <v>16</v>
      </c>
      <c r="E59" s="20">
        <v>33</v>
      </c>
      <c r="F59" s="20">
        <v>26</v>
      </c>
      <c r="G59" s="10">
        <v>26</v>
      </c>
      <c r="H59" s="10">
        <v>39</v>
      </c>
      <c r="I59" s="10">
        <v>18</v>
      </c>
      <c r="J59" s="10">
        <v>71</v>
      </c>
      <c r="K59" s="10">
        <v>74</v>
      </c>
      <c r="L59" s="10">
        <v>69</v>
      </c>
      <c r="M59" s="10">
        <v>94</v>
      </c>
      <c r="N59" s="25"/>
      <c r="O59" s="21">
        <v>122200</v>
      </c>
      <c r="P59" s="21">
        <v>108802.5</v>
      </c>
      <c r="Q59" s="9">
        <v>114950</v>
      </c>
      <c r="R59" s="21">
        <v>138000</v>
      </c>
      <c r="S59" s="9">
        <v>154200</v>
      </c>
      <c r="T59" s="9">
        <v>159100</v>
      </c>
      <c r="U59" s="9">
        <v>169900</v>
      </c>
      <c r="V59" s="9">
        <v>190950</v>
      </c>
      <c r="W59" s="9">
        <v>245000</v>
      </c>
      <c r="X59" s="9">
        <v>285000</v>
      </c>
      <c r="Y59" s="9">
        <v>306900</v>
      </c>
      <c r="Z59" s="9">
        <f>VLOOKUP(Table1[[#This Row],[Column1]],[1]New_County!$B:$D,3,FALSE)</f>
        <v>296700</v>
      </c>
    </row>
    <row r="60" spans="1:26" ht="14.25" customHeight="1" x14ac:dyDescent="0.25">
      <c r="A60" s="8" t="s">
        <v>76</v>
      </c>
      <c r="B60" s="20">
        <v>152</v>
      </c>
      <c r="C60" s="20">
        <v>124</v>
      </c>
      <c r="D60" s="10">
        <v>101</v>
      </c>
      <c r="E60" s="20">
        <v>122</v>
      </c>
      <c r="F60" s="20">
        <v>165</v>
      </c>
      <c r="G60" s="10">
        <v>149</v>
      </c>
      <c r="H60" s="10">
        <v>168</v>
      </c>
      <c r="I60" s="10">
        <v>42</v>
      </c>
      <c r="J60" s="10">
        <v>141</v>
      </c>
      <c r="K60" s="10">
        <v>158</v>
      </c>
      <c r="L60" s="10">
        <v>155</v>
      </c>
      <c r="M60" s="10">
        <v>173</v>
      </c>
      <c r="N60" s="25"/>
      <c r="O60" s="21">
        <v>191200</v>
      </c>
      <c r="P60" s="21">
        <v>199400</v>
      </c>
      <c r="Q60" s="9">
        <v>173400</v>
      </c>
      <c r="R60" s="21">
        <v>172500</v>
      </c>
      <c r="S60" s="9">
        <v>189900</v>
      </c>
      <c r="T60" s="9">
        <v>224900</v>
      </c>
      <c r="U60" s="9">
        <v>219900</v>
      </c>
      <c r="V60" s="9">
        <v>219700</v>
      </c>
      <c r="W60" s="9">
        <v>265300</v>
      </c>
      <c r="X60" s="9">
        <v>334700</v>
      </c>
      <c r="Y60" s="9">
        <v>315900</v>
      </c>
      <c r="Z60" s="9">
        <f>VLOOKUP(Table1[[#This Row],[Column1]],[1]New_County!$B:$D,3,FALSE)</f>
        <v>304900</v>
      </c>
    </row>
    <row r="61" spans="1:26" ht="14.25" customHeight="1" x14ac:dyDescent="0.25">
      <c r="A61" s="8" t="s">
        <v>77</v>
      </c>
      <c r="B61" s="20">
        <v>7</v>
      </c>
      <c r="C61" s="20">
        <v>11</v>
      </c>
      <c r="D61" s="10">
        <v>12</v>
      </c>
      <c r="E61" s="20">
        <v>9</v>
      </c>
      <c r="F61" s="20">
        <v>16</v>
      </c>
      <c r="G61" s="10">
        <v>21</v>
      </c>
      <c r="H61" s="10">
        <v>23</v>
      </c>
      <c r="I61" s="10">
        <v>4</v>
      </c>
      <c r="J61" s="10">
        <v>24</v>
      </c>
      <c r="K61" s="10">
        <v>27</v>
      </c>
      <c r="L61" s="10">
        <v>21</v>
      </c>
      <c r="M61" s="10">
        <v>23</v>
      </c>
      <c r="N61" s="25"/>
      <c r="O61" s="21">
        <v>130000</v>
      </c>
      <c r="P61" s="21">
        <v>145500</v>
      </c>
      <c r="Q61" s="9">
        <v>147800</v>
      </c>
      <c r="R61" s="21">
        <v>140000</v>
      </c>
      <c r="S61" s="9">
        <v>197000</v>
      </c>
      <c r="T61" s="9">
        <v>186000</v>
      </c>
      <c r="U61" s="9">
        <v>209900</v>
      </c>
      <c r="V61" s="9">
        <v>189000</v>
      </c>
      <c r="W61" s="9">
        <v>316000</v>
      </c>
      <c r="X61" s="9">
        <v>323900</v>
      </c>
      <c r="Y61" s="9">
        <v>310000</v>
      </c>
      <c r="Z61" s="9">
        <f>VLOOKUP(Table1[[#This Row],[Column1]],[1]New_County!$B:$D,3,FALSE)</f>
        <v>375000</v>
      </c>
    </row>
    <row r="62" spans="1:26" ht="14.25" customHeight="1" x14ac:dyDescent="0.25">
      <c r="A62" s="8" t="s">
        <v>35</v>
      </c>
      <c r="B62" s="20">
        <v>23</v>
      </c>
      <c r="C62" s="20">
        <v>53</v>
      </c>
      <c r="D62" s="10">
        <v>77</v>
      </c>
      <c r="E62" s="20">
        <v>127</v>
      </c>
      <c r="F62" s="20">
        <v>174</v>
      </c>
      <c r="G62" s="10">
        <v>130</v>
      </c>
      <c r="H62" s="10">
        <v>96</v>
      </c>
      <c r="I62" s="10">
        <v>69</v>
      </c>
      <c r="J62" s="10">
        <v>195</v>
      </c>
      <c r="K62" s="10">
        <v>314</v>
      </c>
      <c r="L62" s="10">
        <v>227</v>
      </c>
      <c r="M62" s="10">
        <v>162</v>
      </c>
      <c r="N62" s="25"/>
      <c r="O62" s="21">
        <v>108900</v>
      </c>
      <c r="P62" s="21">
        <v>127650</v>
      </c>
      <c r="Q62" s="9">
        <v>153900</v>
      </c>
      <c r="R62" s="21">
        <v>169000</v>
      </c>
      <c r="S62" s="9">
        <v>197425</v>
      </c>
      <c r="T62" s="9">
        <v>219900</v>
      </c>
      <c r="U62" s="9">
        <v>189999</v>
      </c>
      <c r="V62" s="9">
        <v>229000</v>
      </c>
      <c r="W62" s="9">
        <v>285000</v>
      </c>
      <c r="X62" s="9">
        <v>346707</v>
      </c>
      <c r="Y62" s="9">
        <v>320000</v>
      </c>
      <c r="Z62" s="9">
        <f>VLOOKUP(Table1[[#This Row],[Column1]],[1]New_County!$B:$D,3,FALSE)</f>
        <v>264450</v>
      </c>
    </row>
    <row r="63" spans="1:26" ht="14.25" customHeight="1" x14ac:dyDescent="0.25">
      <c r="A63" s="8" t="s">
        <v>36</v>
      </c>
      <c r="B63" s="20">
        <v>178</v>
      </c>
      <c r="C63" s="20">
        <v>238</v>
      </c>
      <c r="D63" s="10">
        <v>406</v>
      </c>
      <c r="E63" s="20">
        <v>525</v>
      </c>
      <c r="F63" s="20">
        <v>746</v>
      </c>
      <c r="G63" s="10">
        <v>835</v>
      </c>
      <c r="H63" s="10">
        <v>825</v>
      </c>
      <c r="I63" s="10">
        <v>191</v>
      </c>
      <c r="J63" s="10">
        <v>1324</v>
      </c>
      <c r="K63" s="10">
        <v>1289</v>
      </c>
      <c r="L63" s="10">
        <v>1008</v>
      </c>
      <c r="M63" s="10">
        <v>1009</v>
      </c>
      <c r="N63" s="25"/>
      <c r="O63" s="21">
        <v>180000</v>
      </c>
      <c r="P63" s="21">
        <v>204202</v>
      </c>
      <c r="Q63" s="9">
        <v>208105</v>
      </c>
      <c r="R63" s="21">
        <v>232753</v>
      </c>
      <c r="S63" s="9">
        <v>260500</v>
      </c>
      <c r="T63" s="9">
        <v>289900</v>
      </c>
      <c r="U63" s="9">
        <v>299990</v>
      </c>
      <c r="V63" s="9">
        <v>280000</v>
      </c>
      <c r="W63" s="9">
        <v>329994.5</v>
      </c>
      <c r="X63" s="9">
        <v>414990</v>
      </c>
      <c r="Y63" s="9">
        <v>412282.5</v>
      </c>
      <c r="Z63" s="9">
        <f>VLOOKUP(Table1[[#This Row],[Column1]],[1]New_County!$B:$D,3,FALSE)</f>
        <v>424990</v>
      </c>
    </row>
    <row r="64" spans="1:26" ht="14.25" customHeight="1" x14ac:dyDescent="0.25">
      <c r="A64" s="8" t="s">
        <v>37</v>
      </c>
      <c r="B64" s="20">
        <v>4</v>
      </c>
      <c r="C64" s="20">
        <v>10</v>
      </c>
      <c r="D64" s="10">
        <v>14</v>
      </c>
      <c r="E64" s="20">
        <v>19</v>
      </c>
      <c r="F64" s="20">
        <v>20</v>
      </c>
      <c r="G64" s="10">
        <v>14</v>
      </c>
      <c r="H64" s="10">
        <v>42</v>
      </c>
      <c r="I64" s="10">
        <v>20</v>
      </c>
      <c r="J64" s="10">
        <v>46</v>
      </c>
      <c r="K64" s="10">
        <v>58</v>
      </c>
      <c r="L64" s="10">
        <v>163</v>
      </c>
      <c r="M64" s="10">
        <v>106</v>
      </c>
      <c r="N64" s="25"/>
      <c r="O64" s="21">
        <v>75237.5</v>
      </c>
      <c r="P64" s="21">
        <v>167500</v>
      </c>
      <c r="Q64" s="9">
        <v>186500</v>
      </c>
      <c r="R64" s="21">
        <v>150000</v>
      </c>
      <c r="S64" s="9">
        <v>158200</v>
      </c>
      <c r="T64" s="9">
        <v>174500</v>
      </c>
      <c r="U64" s="9">
        <v>171300</v>
      </c>
      <c r="V64" s="9">
        <v>218500</v>
      </c>
      <c r="W64" s="9">
        <v>218450</v>
      </c>
      <c r="X64" s="9">
        <v>300205</v>
      </c>
      <c r="Y64" s="9">
        <v>289900</v>
      </c>
      <c r="Z64" s="9">
        <f>VLOOKUP(Table1[[#This Row],[Column1]],[1]New_County!$B:$D,3,FALSE)</f>
        <v>279667.5</v>
      </c>
    </row>
    <row r="65" spans="1:26" ht="14.25" customHeight="1" x14ac:dyDescent="0.25">
      <c r="A65" s="8" t="s">
        <v>38</v>
      </c>
      <c r="B65" s="20">
        <v>8</v>
      </c>
      <c r="C65" s="20">
        <v>4</v>
      </c>
      <c r="D65" s="10">
        <v>5</v>
      </c>
      <c r="E65" s="20">
        <v>2</v>
      </c>
      <c r="F65" s="20">
        <v>7</v>
      </c>
      <c r="G65" s="10">
        <v>3</v>
      </c>
      <c r="H65" s="10">
        <v>5</v>
      </c>
      <c r="I65" s="10">
        <v>2</v>
      </c>
      <c r="J65" s="10">
        <v>3</v>
      </c>
      <c r="K65" s="10">
        <v>5</v>
      </c>
      <c r="L65" s="10">
        <v>2</v>
      </c>
      <c r="M65" s="10">
        <v>4</v>
      </c>
      <c r="N65" s="25"/>
      <c r="O65" s="21">
        <v>152500</v>
      </c>
      <c r="P65" s="21">
        <v>121750</v>
      </c>
      <c r="Q65" s="9">
        <v>142000</v>
      </c>
      <c r="R65" s="21">
        <v>149000</v>
      </c>
      <c r="S65" s="9">
        <v>150500</v>
      </c>
      <c r="T65" s="9">
        <v>75000</v>
      </c>
      <c r="U65" s="9">
        <v>138020</v>
      </c>
      <c r="V65" s="9">
        <v>160500</v>
      </c>
      <c r="W65" s="9">
        <v>210000</v>
      </c>
      <c r="X65" s="9">
        <v>265000</v>
      </c>
      <c r="Y65" s="9">
        <v>283250</v>
      </c>
      <c r="Z65" s="9">
        <f>VLOOKUP(Table1[[#This Row],[Column1]],[1]New_County!$B:$D,3,FALSE)</f>
        <v>276675</v>
      </c>
    </row>
    <row r="66" spans="1:26" ht="14.25" customHeight="1" x14ac:dyDescent="0.25">
      <c r="A66" s="8" t="s">
        <v>39</v>
      </c>
      <c r="B66" s="20">
        <v>1</v>
      </c>
      <c r="C66" s="20">
        <v>1</v>
      </c>
      <c r="D66" s="10">
        <v>1</v>
      </c>
      <c r="E66" s="20">
        <v>1</v>
      </c>
      <c r="F66" s="20">
        <v>2</v>
      </c>
      <c r="G66" s="10">
        <v>2</v>
      </c>
      <c r="H66" s="10">
        <v>3</v>
      </c>
      <c r="I66" s="10">
        <v>2</v>
      </c>
      <c r="J66" s="10">
        <v>2</v>
      </c>
      <c r="K66" s="10">
        <v>3</v>
      </c>
      <c r="L66" s="10">
        <v>4</v>
      </c>
      <c r="M66" s="10">
        <v>9</v>
      </c>
      <c r="N66" s="25"/>
      <c r="O66" s="21">
        <v>85000</v>
      </c>
      <c r="P66" s="21">
        <v>109900</v>
      </c>
      <c r="Q66" s="9">
        <v>140000</v>
      </c>
      <c r="R66" s="21">
        <v>176270</v>
      </c>
      <c r="S66" s="9">
        <v>192000</v>
      </c>
      <c r="T66" s="9">
        <v>153500</v>
      </c>
      <c r="U66" s="9">
        <v>180000</v>
      </c>
      <c r="V66" s="9">
        <v>280000</v>
      </c>
      <c r="W66" s="9">
        <v>235500</v>
      </c>
      <c r="X66" s="9">
        <v>315000</v>
      </c>
      <c r="Y66" s="9">
        <v>347500</v>
      </c>
      <c r="Z66" s="9">
        <f>VLOOKUP(Table1[[#This Row],[Column1]],[1]New_County!$B:$D,3,FALSE)</f>
        <v>389900</v>
      </c>
    </row>
    <row r="67" spans="1:26" ht="14.25" customHeight="1" x14ac:dyDescent="0.25">
      <c r="A67" s="8" t="s">
        <v>40</v>
      </c>
      <c r="B67" s="20">
        <v>3</v>
      </c>
      <c r="C67" s="20">
        <v>2</v>
      </c>
      <c r="D67" s="10">
        <v>1</v>
      </c>
      <c r="E67" s="20">
        <v>10</v>
      </c>
      <c r="F67" s="20">
        <v>19</v>
      </c>
      <c r="G67" s="10">
        <v>17</v>
      </c>
      <c r="H67" s="10">
        <v>39</v>
      </c>
      <c r="I67" s="10">
        <v>5</v>
      </c>
      <c r="J67" s="10">
        <v>53</v>
      </c>
      <c r="K67" s="10">
        <v>74</v>
      </c>
      <c r="L67" s="10">
        <v>45</v>
      </c>
      <c r="M67" s="10">
        <v>54</v>
      </c>
      <c r="N67" s="25"/>
      <c r="O67" s="21">
        <v>140000</v>
      </c>
      <c r="P67" s="21">
        <v>216944</v>
      </c>
      <c r="Q67" s="9">
        <v>141000</v>
      </c>
      <c r="R67" s="21">
        <v>166950</v>
      </c>
      <c r="S67" s="9">
        <v>166000</v>
      </c>
      <c r="T67" s="9">
        <v>189900</v>
      </c>
      <c r="U67" s="9">
        <v>200000</v>
      </c>
      <c r="V67" s="9">
        <v>194900</v>
      </c>
      <c r="W67" s="9">
        <v>245000</v>
      </c>
      <c r="X67" s="9">
        <v>299230</v>
      </c>
      <c r="Y67" s="9">
        <v>345000</v>
      </c>
      <c r="Z67" s="9">
        <f>VLOOKUP(Table1[[#This Row],[Column1]],[1]New_County!$B:$D,3,FALSE)</f>
        <v>394525</v>
      </c>
    </row>
    <row r="68" spans="1:26" ht="14.25" customHeight="1" x14ac:dyDescent="0.25">
      <c r="A68" s="8" t="s">
        <v>78</v>
      </c>
      <c r="B68" s="20">
        <v>958</v>
      </c>
      <c r="C68" s="20">
        <v>458</v>
      </c>
      <c r="D68" s="10">
        <v>782</v>
      </c>
      <c r="E68" s="20">
        <v>1013</v>
      </c>
      <c r="F68" s="20">
        <v>964</v>
      </c>
      <c r="G68" s="10">
        <v>1198</v>
      </c>
      <c r="H68" s="10">
        <v>1347</v>
      </c>
      <c r="I68" s="10">
        <v>281</v>
      </c>
      <c r="J68" s="10">
        <v>1799</v>
      </c>
      <c r="K68" s="10">
        <v>1409</v>
      </c>
      <c r="L68" s="10">
        <v>995</v>
      </c>
      <c r="M68" s="10">
        <v>1202</v>
      </c>
      <c r="N68" s="25"/>
      <c r="O68" s="21">
        <v>189900</v>
      </c>
      <c r="P68" s="21">
        <v>185700</v>
      </c>
      <c r="Q68" s="9">
        <v>207500</v>
      </c>
      <c r="R68" s="21">
        <v>212000</v>
      </c>
      <c r="S68" s="9">
        <v>221000</v>
      </c>
      <c r="T68" s="9">
        <v>241850</v>
      </c>
      <c r="U68" s="9">
        <v>250000</v>
      </c>
      <c r="V68" s="9">
        <v>272900</v>
      </c>
      <c r="W68" s="9">
        <v>306000</v>
      </c>
      <c r="X68" s="9">
        <v>365000</v>
      </c>
      <c r="Y68" s="9">
        <v>364900</v>
      </c>
      <c r="Z68" s="9">
        <f>VLOOKUP(Table1[[#This Row],[Column1]],[1]New_County!$B:$D,3,FALSE)</f>
        <v>362519</v>
      </c>
    </row>
    <row r="69" spans="1:26" ht="14.25" customHeight="1" x14ac:dyDescent="0.25">
      <c r="A69" s="8" t="s">
        <v>41</v>
      </c>
      <c r="B69" s="20">
        <v>0</v>
      </c>
      <c r="C69" s="20">
        <v>0</v>
      </c>
      <c r="D69" s="10">
        <v>3</v>
      </c>
      <c r="E69" s="20">
        <v>2</v>
      </c>
      <c r="F69" s="20">
        <v>2</v>
      </c>
      <c r="G69" s="10">
        <v>1</v>
      </c>
      <c r="H69" s="10">
        <v>5</v>
      </c>
      <c r="I69" s="10">
        <v>3</v>
      </c>
      <c r="J69" s="10">
        <v>2</v>
      </c>
      <c r="K69" s="10">
        <v>7</v>
      </c>
      <c r="L69" s="10">
        <v>3</v>
      </c>
      <c r="M69" s="10">
        <v>10</v>
      </c>
      <c r="N69" s="25"/>
      <c r="O69" s="21"/>
      <c r="P69" s="21"/>
      <c r="Q69" s="9">
        <v>139000</v>
      </c>
      <c r="R69" s="21">
        <v>192250</v>
      </c>
      <c r="S69" s="9">
        <v>123750</v>
      </c>
      <c r="T69" s="9">
        <v>325000</v>
      </c>
      <c r="U69" s="9">
        <v>173000</v>
      </c>
      <c r="V69" s="9">
        <v>187000</v>
      </c>
      <c r="W69" s="9">
        <v>487500</v>
      </c>
      <c r="X69" s="9">
        <v>312000</v>
      </c>
      <c r="Y69" s="9">
        <v>355000</v>
      </c>
      <c r="Z69" s="9">
        <f>VLOOKUP(Table1[[#This Row],[Column1]],[1]New_County!$B:$D,3,FALSE)</f>
        <v>329450</v>
      </c>
    </row>
    <row r="70" spans="1:26" ht="14.25" customHeight="1" x14ac:dyDescent="0.25">
      <c r="A70" s="8" t="s">
        <v>42</v>
      </c>
      <c r="B70" s="20">
        <v>4</v>
      </c>
      <c r="C70" s="20">
        <v>2</v>
      </c>
      <c r="D70" s="10">
        <v>0</v>
      </c>
      <c r="E70" s="20">
        <v>0</v>
      </c>
      <c r="F70" s="20">
        <v>1</v>
      </c>
      <c r="G70" s="10">
        <v>4</v>
      </c>
      <c r="H70" s="10">
        <v>5</v>
      </c>
      <c r="I70" s="10"/>
      <c r="J70" s="10">
        <v>4</v>
      </c>
      <c r="K70" s="10">
        <v>11</v>
      </c>
      <c r="L70" s="10">
        <v>12</v>
      </c>
      <c r="M70" s="10">
        <v>17</v>
      </c>
      <c r="N70" s="25"/>
      <c r="O70" s="21">
        <v>84000</v>
      </c>
      <c r="P70" s="21">
        <v>84750</v>
      </c>
      <c r="Q70" s="9"/>
      <c r="R70" s="21"/>
      <c r="S70" s="9">
        <v>185000</v>
      </c>
      <c r="T70" s="9">
        <v>167500</v>
      </c>
      <c r="U70" s="9">
        <v>174100</v>
      </c>
      <c r="V70" s="9"/>
      <c r="W70" s="9">
        <v>269225</v>
      </c>
      <c r="X70" s="9">
        <v>295000</v>
      </c>
      <c r="Y70" s="9">
        <v>247500</v>
      </c>
      <c r="Z70" s="9">
        <f>VLOOKUP(Table1[[#This Row],[Column1]],[1]New_County!$B:$D,3,FALSE)</f>
        <v>339000</v>
      </c>
    </row>
    <row r="71" spans="1:26" ht="14.25" customHeight="1" x14ac:dyDescent="0.25">
      <c r="A71" s="8" t="s">
        <v>43</v>
      </c>
      <c r="B71" s="20">
        <v>4</v>
      </c>
      <c r="C71" s="20">
        <v>1</v>
      </c>
      <c r="D71" s="10">
        <v>4</v>
      </c>
      <c r="E71" s="20">
        <v>4</v>
      </c>
      <c r="F71" s="20">
        <v>2</v>
      </c>
      <c r="G71" s="10">
        <v>9</v>
      </c>
      <c r="H71" s="10">
        <v>6</v>
      </c>
      <c r="I71" s="10">
        <v>2</v>
      </c>
      <c r="J71" s="10">
        <v>13</v>
      </c>
      <c r="K71" s="10">
        <v>6</v>
      </c>
      <c r="L71" s="10">
        <v>1</v>
      </c>
      <c r="M71" s="10">
        <v>6</v>
      </c>
      <c r="N71" s="25"/>
      <c r="O71" s="21">
        <v>188750</v>
      </c>
      <c r="P71" s="21">
        <v>169000</v>
      </c>
      <c r="Q71" s="9">
        <v>170200</v>
      </c>
      <c r="R71" s="21">
        <v>132950</v>
      </c>
      <c r="S71" s="9">
        <v>141500</v>
      </c>
      <c r="T71" s="9">
        <v>160000</v>
      </c>
      <c r="U71" s="9">
        <v>214997</v>
      </c>
      <c r="V71" s="9">
        <v>187450</v>
      </c>
      <c r="W71" s="9">
        <v>236990</v>
      </c>
      <c r="X71" s="9">
        <v>262500</v>
      </c>
      <c r="Y71" s="9">
        <v>285000</v>
      </c>
      <c r="Z71" s="9">
        <f>VLOOKUP(Table1[[#This Row],[Column1]],[1]New_County!$B:$D,3,FALSE)</f>
        <v>255000</v>
      </c>
    </row>
    <row r="72" spans="1:26" ht="14.25" customHeight="1" x14ac:dyDescent="0.25">
      <c r="A72" s="8" t="s">
        <v>44</v>
      </c>
      <c r="B72" s="20">
        <v>9</v>
      </c>
      <c r="C72" s="20">
        <v>13</v>
      </c>
      <c r="D72" s="10">
        <v>10</v>
      </c>
      <c r="E72" s="20">
        <v>21</v>
      </c>
      <c r="F72" s="20">
        <v>31</v>
      </c>
      <c r="G72" s="10">
        <v>37</v>
      </c>
      <c r="H72" s="10">
        <v>34</v>
      </c>
      <c r="I72" s="10">
        <v>10</v>
      </c>
      <c r="J72" s="10">
        <v>40</v>
      </c>
      <c r="K72" s="10">
        <v>16</v>
      </c>
      <c r="L72" s="10">
        <v>27</v>
      </c>
      <c r="M72" s="10">
        <v>38</v>
      </c>
      <c r="N72" s="25"/>
      <c r="O72" s="21">
        <v>132000</v>
      </c>
      <c r="P72" s="21">
        <v>137500</v>
      </c>
      <c r="Q72" s="9">
        <v>140500</v>
      </c>
      <c r="R72" s="21">
        <v>149000</v>
      </c>
      <c r="S72" s="9">
        <v>159900</v>
      </c>
      <c r="T72" s="9">
        <v>174980</v>
      </c>
      <c r="U72" s="9">
        <v>199000</v>
      </c>
      <c r="V72" s="9">
        <v>207000</v>
      </c>
      <c r="W72" s="9">
        <v>285725</v>
      </c>
      <c r="X72" s="9">
        <v>329450</v>
      </c>
      <c r="Y72" s="9">
        <v>309000</v>
      </c>
      <c r="Z72" s="9">
        <f>VLOOKUP(Table1[[#This Row],[Column1]],[1]New_County!$B:$D,3,FALSE)</f>
        <v>345000</v>
      </c>
    </row>
    <row r="73" spans="1:26" ht="14.25" customHeight="1" x14ac:dyDescent="0.25">
      <c r="A73" s="8" t="s">
        <v>45</v>
      </c>
      <c r="B73" s="20">
        <v>0</v>
      </c>
      <c r="C73" s="20">
        <v>0</v>
      </c>
      <c r="D73" s="10">
        <v>0</v>
      </c>
      <c r="E73" s="20">
        <v>0</v>
      </c>
      <c r="F73" s="20">
        <v>0</v>
      </c>
      <c r="G73" s="10">
        <v>1</v>
      </c>
      <c r="H73" s="10">
        <v>1</v>
      </c>
      <c r="I73" s="10"/>
      <c r="J73" s="10">
        <v>1</v>
      </c>
      <c r="K73" s="10">
        <v>1</v>
      </c>
      <c r="L73" s="10">
        <v>2</v>
      </c>
      <c r="M73" s="10">
        <v>5</v>
      </c>
      <c r="N73" s="25"/>
      <c r="O73" s="21"/>
      <c r="P73" s="21"/>
      <c r="Q73" s="9"/>
      <c r="R73" s="21"/>
      <c r="S73" s="9"/>
      <c r="T73" s="9">
        <v>235000</v>
      </c>
      <c r="U73" s="9">
        <v>135000</v>
      </c>
      <c r="V73" s="9"/>
      <c r="W73" s="9">
        <v>305000</v>
      </c>
      <c r="X73" s="9">
        <v>225000</v>
      </c>
      <c r="Y73" s="9">
        <v>207500</v>
      </c>
      <c r="Z73" s="9">
        <f>VLOOKUP(Table1[[#This Row],[Column1]],[1]New_County!$B:$D,3,FALSE)</f>
        <v>260000</v>
      </c>
    </row>
    <row r="74" spans="1:26" ht="14.25" customHeight="1" x14ac:dyDescent="0.25">
      <c r="A74" s="8" t="s">
        <v>46</v>
      </c>
      <c r="B74" s="20">
        <v>0</v>
      </c>
      <c r="C74" s="20">
        <v>0</v>
      </c>
      <c r="D74" s="10">
        <v>0</v>
      </c>
      <c r="E74" s="20">
        <v>1</v>
      </c>
      <c r="F74" s="20">
        <v>1</v>
      </c>
      <c r="G74" s="10">
        <v>0</v>
      </c>
      <c r="H74" s="10">
        <v>2</v>
      </c>
      <c r="I74" s="10"/>
      <c r="J74" s="10">
        <v>2</v>
      </c>
      <c r="K74" s="10">
        <v>2</v>
      </c>
      <c r="L74" s="10">
        <v>4</v>
      </c>
      <c r="M74" s="10">
        <v>4</v>
      </c>
      <c r="N74" s="25"/>
      <c r="O74" s="21"/>
      <c r="P74" s="21"/>
      <c r="Q74" s="9"/>
      <c r="R74" s="21">
        <v>265000</v>
      </c>
      <c r="S74" s="9">
        <v>270000</v>
      </c>
      <c r="T74" s="9"/>
      <c r="U74" s="9">
        <v>198250</v>
      </c>
      <c r="V74" s="9"/>
      <c r="W74" s="9">
        <v>282000</v>
      </c>
      <c r="X74" s="9">
        <v>347400</v>
      </c>
      <c r="Y74" s="9">
        <v>425000</v>
      </c>
      <c r="Z74" s="9">
        <f>VLOOKUP(Table1[[#This Row],[Column1]],[1]New_County!$B:$D,3,FALSE)</f>
        <v>374500</v>
      </c>
    </row>
    <row r="75" spans="1:26" ht="14.25" customHeight="1" x14ac:dyDescent="0.25">
      <c r="A75" s="8" t="s">
        <v>79</v>
      </c>
      <c r="B75" s="20">
        <v>0</v>
      </c>
      <c r="C75" s="20">
        <v>0</v>
      </c>
      <c r="D75" s="10">
        <v>2</v>
      </c>
      <c r="E75" s="20">
        <v>2</v>
      </c>
      <c r="F75" s="20">
        <v>0</v>
      </c>
      <c r="G75" s="10">
        <v>4</v>
      </c>
      <c r="H75" s="10">
        <v>6</v>
      </c>
      <c r="I75" s="10">
        <v>4</v>
      </c>
      <c r="J75" s="10">
        <v>4</v>
      </c>
      <c r="K75" s="10">
        <v>8</v>
      </c>
      <c r="L75" s="10">
        <v>12</v>
      </c>
      <c r="M75" s="10">
        <v>20</v>
      </c>
      <c r="N75" s="25"/>
      <c r="O75" s="21"/>
      <c r="P75" s="21"/>
      <c r="Q75" s="9">
        <v>175750</v>
      </c>
      <c r="R75" s="21">
        <v>112500</v>
      </c>
      <c r="S75" s="9"/>
      <c r="T75" s="9">
        <v>140000</v>
      </c>
      <c r="U75" s="9">
        <v>191500</v>
      </c>
      <c r="V75" s="9">
        <v>230900</v>
      </c>
      <c r="W75" s="9">
        <v>121000</v>
      </c>
      <c r="X75" s="9">
        <v>370000</v>
      </c>
      <c r="Y75" s="9">
        <v>307450</v>
      </c>
      <c r="Z75" s="9">
        <f>VLOOKUP(Table1[[#This Row],[Column1]],[1]New_County!$B:$D,3,FALSE)</f>
        <v>365000</v>
      </c>
    </row>
    <row r="76" spans="1:26" ht="14.25" customHeight="1" x14ac:dyDescent="0.25">
      <c r="A76" s="8" t="s">
        <v>47</v>
      </c>
      <c r="B76" s="20">
        <v>65</v>
      </c>
      <c r="C76" s="20">
        <v>75</v>
      </c>
      <c r="D76" s="10">
        <v>64</v>
      </c>
      <c r="E76" s="20">
        <v>108</v>
      </c>
      <c r="F76" s="20">
        <v>136</v>
      </c>
      <c r="G76" s="10">
        <v>156</v>
      </c>
      <c r="H76" s="10">
        <v>158</v>
      </c>
      <c r="I76" s="10">
        <v>66</v>
      </c>
      <c r="J76" s="10">
        <v>97</v>
      </c>
      <c r="K76" s="10">
        <v>168</v>
      </c>
      <c r="L76" s="10">
        <v>129</v>
      </c>
      <c r="M76" s="10">
        <v>251</v>
      </c>
      <c r="N76" s="25"/>
      <c r="O76" s="21">
        <v>175000</v>
      </c>
      <c r="P76" s="21">
        <v>189000</v>
      </c>
      <c r="Q76" s="9">
        <v>170450</v>
      </c>
      <c r="R76" s="21">
        <v>188950</v>
      </c>
      <c r="S76" s="9">
        <v>202400</v>
      </c>
      <c r="T76" s="9">
        <v>218950</v>
      </c>
      <c r="U76" s="9">
        <v>242950</v>
      </c>
      <c r="V76" s="9">
        <v>270450</v>
      </c>
      <c r="W76" s="9">
        <v>305000</v>
      </c>
      <c r="X76" s="9">
        <v>362450</v>
      </c>
      <c r="Y76" s="9">
        <v>412500</v>
      </c>
      <c r="Z76" s="9">
        <f>VLOOKUP(Table1[[#This Row],[Column1]],[1]New_County!$B:$D,3,FALSE)</f>
        <v>370000</v>
      </c>
    </row>
    <row r="77" spans="1:26" ht="14.25" customHeight="1" x14ac:dyDescent="0.25">
      <c r="A77" s="8" t="s">
        <v>48</v>
      </c>
      <c r="B77" s="20">
        <v>12</v>
      </c>
      <c r="C77" s="20">
        <v>17</v>
      </c>
      <c r="D77" s="10">
        <v>18</v>
      </c>
      <c r="E77" s="20">
        <v>24</v>
      </c>
      <c r="F77" s="20">
        <v>22</v>
      </c>
      <c r="G77" s="10">
        <v>22</v>
      </c>
      <c r="H77" s="10">
        <v>22</v>
      </c>
      <c r="I77" s="10">
        <v>14</v>
      </c>
      <c r="J77" s="10">
        <v>33</v>
      </c>
      <c r="K77" s="10">
        <v>37</v>
      </c>
      <c r="L77" s="10">
        <v>33</v>
      </c>
      <c r="M77" s="10">
        <v>59</v>
      </c>
      <c r="N77" s="25"/>
      <c r="O77" s="21">
        <v>153000</v>
      </c>
      <c r="P77" s="21">
        <v>159900</v>
      </c>
      <c r="Q77" s="9">
        <v>139600</v>
      </c>
      <c r="R77" s="21">
        <v>153700</v>
      </c>
      <c r="S77" s="9">
        <v>157000</v>
      </c>
      <c r="T77" s="9">
        <v>178950</v>
      </c>
      <c r="U77" s="9">
        <v>209750</v>
      </c>
      <c r="V77" s="9">
        <v>201250</v>
      </c>
      <c r="W77" s="9">
        <v>279900</v>
      </c>
      <c r="X77" s="9">
        <v>349999</v>
      </c>
      <c r="Y77" s="9">
        <v>349000</v>
      </c>
      <c r="Z77" s="9">
        <f>VLOOKUP(Table1[[#This Row],[Column1]],[1]New_County!$B:$D,3,FALSE)</f>
        <v>350000</v>
      </c>
    </row>
    <row r="78" spans="1:26" ht="14.25" customHeight="1" x14ac:dyDescent="0.25">
      <c r="A78" s="8" t="s">
        <v>49</v>
      </c>
      <c r="B78" s="20">
        <v>1</v>
      </c>
      <c r="C78" s="20">
        <v>2</v>
      </c>
      <c r="D78" s="10">
        <v>1</v>
      </c>
      <c r="E78" s="20">
        <v>2</v>
      </c>
      <c r="F78" s="20">
        <v>5</v>
      </c>
      <c r="G78" s="10">
        <v>29</v>
      </c>
      <c r="H78" s="10">
        <v>99</v>
      </c>
      <c r="I78" s="10">
        <v>18</v>
      </c>
      <c r="J78" s="10">
        <v>86</v>
      </c>
      <c r="K78" s="10">
        <v>132</v>
      </c>
      <c r="L78" s="10">
        <v>136</v>
      </c>
      <c r="M78" s="10">
        <v>117</v>
      </c>
      <c r="N78" s="25"/>
      <c r="O78" s="21">
        <v>79900</v>
      </c>
      <c r="P78" s="21">
        <v>191250</v>
      </c>
      <c r="Q78" s="9">
        <v>95000</v>
      </c>
      <c r="R78" s="21">
        <v>122500</v>
      </c>
      <c r="S78" s="9">
        <v>210000</v>
      </c>
      <c r="T78" s="9">
        <v>237900</v>
      </c>
      <c r="U78" s="9">
        <v>225000</v>
      </c>
      <c r="V78" s="9">
        <v>269200</v>
      </c>
      <c r="W78" s="9">
        <v>344995</v>
      </c>
      <c r="X78" s="9">
        <v>317840</v>
      </c>
      <c r="Y78" s="9">
        <v>372507.5</v>
      </c>
      <c r="Z78" s="9">
        <f>VLOOKUP(Table1[[#This Row],[Column1]],[1]New_County!$B:$D,3,FALSE)</f>
        <v>397445</v>
      </c>
    </row>
    <row r="79" spans="1:26" ht="14.25" customHeight="1" x14ac:dyDescent="0.25">
      <c r="A79" s="8" t="s">
        <v>80</v>
      </c>
      <c r="B79" s="20">
        <v>36</v>
      </c>
      <c r="C79" s="20">
        <v>77</v>
      </c>
      <c r="D79" s="10">
        <v>88</v>
      </c>
      <c r="E79" s="20">
        <v>126</v>
      </c>
      <c r="F79" s="20">
        <v>168</v>
      </c>
      <c r="G79" s="10">
        <v>177</v>
      </c>
      <c r="H79" s="10">
        <v>181</v>
      </c>
      <c r="I79" s="10">
        <v>51</v>
      </c>
      <c r="J79" s="10">
        <v>541</v>
      </c>
      <c r="K79" s="10">
        <v>530</v>
      </c>
      <c r="L79" s="10">
        <v>468</v>
      </c>
      <c r="M79" s="10">
        <v>608</v>
      </c>
      <c r="N79" s="25"/>
      <c r="O79" s="21">
        <v>159975</v>
      </c>
      <c r="P79" s="21">
        <v>198000</v>
      </c>
      <c r="Q79" s="9">
        <v>209752</v>
      </c>
      <c r="R79" s="21">
        <v>244950</v>
      </c>
      <c r="S79" s="9">
        <v>248610</v>
      </c>
      <c r="T79" s="9">
        <v>249900</v>
      </c>
      <c r="U79" s="9">
        <v>270000</v>
      </c>
      <c r="V79" s="9">
        <v>274900</v>
      </c>
      <c r="W79" s="9">
        <v>328485</v>
      </c>
      <c r="X79" s="9">
        <v>389945</v>
      </c>
      <c r="Y79" s="9">
        <v>374945</v>
      </c>
      <c r="Z79" s="9">
        <f>VLOOKUP(Table1[[#This Row],[Column1]],[1]New_County!$B:$D,3,FALSE)</f>
        <v>364450</v>
      </c>
    </row>
    <row r="80" spans="1:26" ht="14.25" customHeight="1" x14ac:dyDescent="0.25">
      <c r="A80" s="8" t="s">
        <v>94</v>
      </c>
      <c r="B80" s="20">
        <v>1090</v>
      </c>
      <c r="C80" s="20">
        <v>565</v>
      </c>
      <c r="D80" s="10">
        <v>1627</v>
      </c>
      <c r="E80" s="20">
        <v>1822</v>
      </c>
      <c r="F80" s="20">
        <v>2266</v>
      </c>
      <c r="G80" s="10">
        <v>2212</v>
      </c>
      <c r="H80" s="10">
        <v>2338</v>
      </c>
      <c r="I80" s="10">
        <v>1011</v>
      </c>
      <c r="J80" s="10">
        <v>3133</v>
      </c>
      <c r="K80" s="10">
        <v>2204</v>
      </c>
      <c r="L80" s="10">
        <v>2382</v>
      </c>
      <c r="M80" s="10">
        <v>2350</v>
      </c>
      <c r="N80" s="25"/>
      <c r="O80" s="21">
        <v>214900</v>
      </c>
      <c r="P80" s="21">
        <v>234900</v>
      </c>
      <c r="Q80" s="9">
        <v>236000</v>
      </c>
      <c r="R80" s="21">
        <v>260970</v>
      </c>
      <c r="S80" s="9">
        <v>281938</v>
      </c>
      <c r="T80" s="9">
        <v>305158</v>
      </c>
      <c r="U80" s="9">
        <v>310000</v>
      </c>
      <c r="V80" s="9">
        <v>329000</v>
      </c>
      <c r="W80" s="9">
        <v>365000</v>
      </c>
      <c r="X80" s="9">
        <v>474078</v>
      </c>
      <c r="Y80" s="9">
        <v>445223</v>
      </c>
      <c r="Z80" s="9">
        <f>VLOOKUP(Table1[[#This Row],[Column1]],[1]New_County!$B:$D,3,FALSE)</f>
        <v>473006</v>
      </c>
    </row>
    <row r="81" spans="1:26" ht="14.25" customHeight="1" x14ac:dyDescent="0.25">
      <c r="A81" s="8" t="s">
        <v>50</v>
      </c>
      <c r="B81" s="20">
        <v>3</v>
      </c>
      <c r="C81" s="20">
        <v>2</v>
      </c>
      <c r="D81" s="10">
        <v>9</v>
      </c>
      <c r="E81" s="20">
        <v>4</v>
      </c>
      <c r="F81" s="20">
        <v>8</v>
      </c>
      <c r="G81" s="10">
        <v>5</v>
      </c>
      <c r="H81" s="10">
        <v>12</v>
      </c>
      <c r="I81" s="10">
        <v>2</v>
      </c>
      <c r="J81" s="10">
        <v>10</v>
      </c>
      <c r="K81" s="10">
        <v>10</v>
      </c>
      <c r="L81" s="10">
        <v>10</v>
      </c>
      <c r="M81" s="10">
        <v>7</v>
      </c>
      <c r="N81" s="25"/>
      <c r="O81" s="21">
        <v>100000</v>
      </c>
      <c r="P81" s="21">
        <v>154434.5</v>
      </c>
      <c r="Q81" s="9">
        <v>132000</v>
      </c>
      <c r="R81" s="21">
        <v>169250</v>
      </c>
      <c r="S81" s="9">
        <v>162500</v>
      </c>
      <c r="T81" s="9">
        <v>179900</v>
      </c>
      <c r="U81" s="9">
        <v>160250</v>
      </c>
      <c r="V81" s="9">
        <v>108500</v>
      </c>
      <c r="W81" s="9">
        <v>227500</v>
      </c>
      <c r="X81" s="9">
        <v>292500</v>
      </c>
      <c r="Y81" s="9">
        <v>351423</v>
      </c>
      <c r="Z81" s="9">
        <f>VLOOKUP(Table1[[#This Row],[Column1]],[1]New_County!$B:$D,3,FALSE)</f>
        <v>375000</v>
      </c>
    </row>
    <row r="82" spans="1:26" ht="14.25" customHeight="1" x14ac:dyDescent="0.25">
      <c r="A82" s="8" t="s">
        <v>81</v>
      </c>
      <c r="B82" s="20">
        <v>1</v>
      </c>
      <c r="C82" s="20">
        <v>0</v>
      </c>
      <c r="D82" s="10">
        <v>3</v>
      </c>
      <c r="E82" s="20">
        <v>1</v>
      </c>
      <c r="F82" s="20">
        <v>5</v>
      </c>
      <c r="G82" s="10">
        <v>5</v>
      </c>
      <c r="H82" s="10">
        <v>11</v>
      </c>
      <c r="I82" s="10">
        <v>6</v>
      </c>
      <c r="J82" s="10">
        <v>17</v>
      </c>
      <c r="K82" s="10">
        <v>23</v>
      </c>
      <c r="L82" s="10">
        <v>28</v>
      </c>
      <c r="M82" s="10">
        <v>12</v>
      </c>
      <c r="N82" s="25"/>
      <c r="O82" s="21">
        <v>147500</v>
      </c>
      <c r="P82" s="21"/>
      <c r="Q82" s="9">
        <v>90900</v>
      </c>
      <c r="R82" s="21">
        <v>250000</v>
      </c>
      <c r="S82" s="9">
        <v>160000</v>
      </c>
      <c r="T82" s="9">
        <v>174900</v>
      </c>
      <c r="U82" s="9">
        <v>185840</v>
      </c>
      <c r="V82" s="9">
        <v>223750</v>
      </c>
      <c r="W82" s="9">
        <v>269000</v>
      </c>
      <c r="X82" s="9">
        <v>292000</v>
      </c>
      <c r="Y82" s="9">
        <v>332000</v>
      </c>
      <c r="Z82" s="9">
        <f>VLOOKUP(Table1[[#This Row],[Column1]],[1]New_County!$B:$D,3,FALSE)</f>
        <v>326500</v>
      </c>
    </row>
    <row r="83" spans="1:26" ht="14.25" customHeight="1" x14ac:dyDescent="0.25">
      <c r="A83" s="8" t="s">
        <v>51</v>
      </c>
      <c r="B83" s="20">
        <v>80</v>
      </c>
      <c r="C83" s="20">
        <v>124</v>
      </c>
      <c r="D83" s="10">
        <v>111</v>
      </c>
      <c r="E83" s="20">
        <v>172</v>
      </c>
      <c r="F83" s="20">
        <v>181</v>
      </c>
      <c r="G83" s="10">
        <v>169</v>
      </c>
      <c r="H83" s="10">
        <v>260</v>
      </c>
      <c r="I83" s="10">
        <v>35</v>
      </c>
      <c r="J83" s="10">
        <v>201</v>
      </c>
      <c r="K83" s="10">
        <v>149</v>
      </c>
      <c r="L83" s="10">
        <v>140</v>
      </c>
      <c r="M83" s="10">
        <v>173</v>
      </c>
      <c r="N83" s="25"/>
      <c r="O83" s="21">
        <v>146387.5</v>
      </c>
      <c r="P83" s="21">
        <v>142322.5</v>
      </c>
      <c r="Q83" s="9">
        <v>158500</v>
      </c>
      <c r="R83" s="21">
        <v>187450</v>
      </c>
      <c r="S83" s="9">
        <v>200000</v>
      </c>
      <c r="T83" s="9">
        <v>210910</v>
      </c>
      <c r="U83" s="9">
        <v>232260</v>
      </c>
      <c r="V83" s="9">
        <v>251000</v>
      </c>
      <c r="W83" s="9">
        <v>325000</v>
      </c>
      <c r="X83" s="9">
        <v>380380</v>
      </c>
      <c r="Y83" s="9">
        <v>402150</v>
      </c>
      <c r="Z83" s="9">
        <f>VLOOKUP(Table1[[#This Row],[Column1]],[1]New_County!$B:$D,3,FALSE)</f>
        <v>395000</v>
      </c>
    </row>
    <row r="84" spans="1:26" ht="14.25" customHeight="1" x14ac:dyDescent="0.25">
      <c r="A84" s="8" t="s">
        <v>82</v>
      </c>
      <c r="B84" s="22">
        <v>741</v>
      </c>
      <c r="C84" s="22">
        <v>152</v>
      </c>
      <c r="D84" s="10">
        <v>139</v>
      </c>
      <c r="E84" s="20">
        <v>793</v>
      </c>
      <c r="F84" s="20">
        <v>681</v>
      </c>
      <c r="G84" s="10">
        <v>736</v>
      </c>
      <c r="H84" s="10">
        <v>731</v>
      </c>
      <c r="I84" s="10">
        <v>175</v>
      </c>
      <c r="J84" s="10">
        <v>113</v>
      </c>
      <c r="K84" s="10">
        <v>695</v>
      </c>
      <c r="L84" s="10">
        <v>686</v>
      </c>
      <c r="M84" s="10">
        <v>620</v>
      </c>
      <c r="N84" s="25"/>
      <c r="O84" s="23">
        <v>236368</v>
      </c>
      <c r="P84" s="23">
        <v>233190</v>
      </c>
      <c r="Q84" s="9">
        <v>269950</v>
      </c>
      <c r="R84" s="21">
        <v>282000</v>
      </c>
      <c r="S84" s="9">
        <v>307500</v>
      </c>
      <c r="T84" s="9">
        <v>326267</v>
      </c>
      <c r="U84" s="9">
        <v>352250</v>
      </c>
      <c r="V84" s="9">
        <v>395100</v>
      </c>
      <c r="W84" s="9">
        <v>388000</v>
      </c>
      <c r="X84" s="9">
        <v>504450</v>
      </c>
      <c r="Y84" s="9">
        <v>475000</v>
      </c>
      <c r="Z84" s="9">
        <f>VLOOKUP(Table1[[#This Row],[Column1]],[1]New_County!$B:$D,3,FALSE)</f>
        <v>492970</v>
      </c>
    </row>
    <row r="85" spans="1:26" ht="14.25" customHeight="1" x14ac:dyDescent="0.25">
      <c r="A85" s="8" t="s">
        <v>83</v>
      </c>
      <c r="B85" s="20">
        <v>4</v>
      </c>
      <c r="C85" s="20">
        <v>6</v>
      </c>
      <c r="D85" s="10">
        <v>4</v>
      </c>
      <c r="E85" s="20">
        <v>7</v>
      </c>
      <c r="F85" s="20">
        <v>19</v>
      </c>
      <c r="G85" s="10">
        <v>29</v>
      </c>
      <c r="H85" s="10">
        <v>22</v>
      </c>
      <c r="I85" s="10">
        <v>10</v>
      </c>
      <c r="J85" s="10">
        <v>26</v>
      </c>
      <c r="K85" s="10">
        <v>28</v>
      </c>
      <c r="L85" s="10">
        <v>36</v>
      </c>
      <c r="M85" s="10">
        <v>44</v>
      </c>
      <c r="N85" s="25"/>
      <c r="O85" s="21">
        <v>152850</v>
      </c>
      <c r="P85" s="21">
        <v>104950</v>
      </c>
      <c r="Q85" s="9">
        <v>139382.5</v>
      </c>
      <c r="R85" s="21">
        <v>142000</v>
      </c>
      <c r="S85" s="9">
        <v>174900</v>
      </c>
      <c r="T85" s="9">
        <v>191800</v>
      </c>
      <c r="U85" s="9">
        <v>205450</v>
      </c>
      <c r="V85" s="9">
        <v>214750</v>
      </c>
      <c r="W85" s="9">
        <v>269900</v>
      </c>
      <c r="X85" s="9">
        <v>315000</v>
      </c>
      <c r="Y85" s="9">
        <v>328950</v>
      </c>
      <c r="Z85" s="9">
        <f>VLOOKUP(Table1[[#This Row],[Column1]],[1]New_County!$B:$D,3,FALSE)</f>
        <v>367235</v>
      </c>
    </row>
    <row r="86" spans="1:26" ht="14.25" customHeight="1" x14ac:dyDescent="0.25">
      <c r="A86" s="8" t="s">
        <v>84</v>
      </c>
      <c r="B86" s="20">
        <v>5</v>
      </c>
      <c r="C86" s="20">
        <v>3</v>
      </c>
      <c r="D86" s="10">
        <v>1</v>
      </c>
      <c r="E86" s="20">
        <v>1</v>
      </c>
      <c r="F86" s="20">
        <v>4</v>
      </c>
      <c r="G86" s="10">
        <v>8</v>
      </c>
      <c r="H86" s="10">
        <v>3</v>
      </c>
      <c r="I86" s="10">
        <v>1</v>
      </c>
      <c r="J86" s="10">
        <v>5</v>
      </c>
      <c r="K86" s="10">
        <v>5</v>
      </c>
      <c r="L86" s="10">
        <v>13</v>
      </c>
      <c r="M86" s="10">
        <v>8</v>
      </c>
      <c r="N86" s="25"/>
      <c r="O86" s="21">
        <v>135000</v>
      </c>
      <c r="P86" s="21">
        <v>194500</v>
      </c>
      <c r="Q86" s="9">
        <v>146000</v>
      </c>
      <c r="R86" s="21">
        <v>149000</v>
      </c>
      <c r="S86" s="9">
        <v>179950</v>
      </c>
      <c r="T86" s="9">
        <v>138100</v>
      </c>
      <c r="U86" s="9">
        <v>120000</v>
      </c>
      <c r="V86" s="9">
        <v>274950</v>
      </c>
      <c r="W86" s="9">
        <v>265000</v>
      </c>
      <c r="X86" s="9">
        <v>330000</v>
      </c>
      <c r="Y86" s="9">
        <v>362000</v>
      </c>
      <c r="Z86" s="9">
        <f>VLOOKUP(Table1[[#This Row],[Column1]],[1]New_County!$B:$D,3,FALSE)</f>
        <v>245039.5</v>
      </c>
    </row>
    <row r="87" spans="1:26" ht="14.25" customHeight="1" x14ac:dyDescent="0.25">
      <c r="A87" s="8" t="s">
        <v>85</v>
      </c>
      <c r="B87" s="20">
        <v>90</v>
      </c>
      <c r="C87" s="20">
        <v>111</v>
      </c>
      <c r="D87" s="10">
        <v>80</v>
      </c>
      <c r="E87" s="20">
        <v>75</v>
      </c>
      <c r="F87" s="20">
        <v>90</v>
      </c>
      <c r="G87" s="10">
        <v>109</v>
      </c>
      <c r="H87" s="10">
        <v>120</v>
      </c>
      <c r="I87" s="10">
        <v>90</v>
      </c>
      <c r="J87" s="10">
        <v>213</v>
      </c>
      <c r="K87" s="10">
        <v>200</v>
      </c>
      <c r="L87" s="10">
        <v>320</v>
      </c>
      <c r="M87" s="10">
        <v>259</v>
      </c>
      <c r="N87" s="25"/>
      <c r="O87" s="21">
        <v>189900</v>
      </c>
      <c r="P87" s="21">
        <v>225000</v>
      </c>
      <c r="Q87" s="9">
        <v>219450</v>
      </c>
      <c r="R87" s="21">
        <v>260000</v>
      </c>
      <c r="S87" s="9">
        <v>239405</v>
      </c>
      <c r="T87" s="9">
        <v>254900</v>
      </c>
      <c r="U87" s="9">
        <v>274225</v>
      </c>
      <c r="V87" s="9">
        <v>265553</v>
      </c>
      <c r="W87" s="9">
        <v>270000</v>
      </c>
      <c r="X87" s="9">
        <v>316890</v>
      </c>
      <c r="Y87" s="9">
        <v>346100</v>
      </c>
      <c r="Z87" s="9">
        <f>VLOOKUP(Table1[[#This Row],[Column1]],[1]New_County!$B:$D,3,FALSE)</f>
        <v>324725</v>
      </c>
    </row>
    <row r="88" spans="1:26" ht="14.25" customHeight="1" x14ac:dyDescent="0.25">
      <c r="A88" s="8" t="s">
        <v>86</v>
      </c>
      <c r="B88" s="20">
        <v>623</v>
      </c>
      <c r="C88" s="20">
        <v>605</v>
      </c>
      <c r="D88" s="10">
        <v>755</v>
      </c>
      <c r="E88" s="20">
        <v>992</v>
      </c>
      <c r="F88" s="20">
        <v>1044</v>
      </c>
      <c r="G88" s="10">
        <v>940</v>
      </c>
      <c r="H88" s="10">
        <v>944</v>
      </c>
      <c r="I88" s="10">
        <v>412</v>
      </c>
      <c r="J88" s="10">
        <v>1007</v>
      </c>
      <c r="K88" s="10">
        <v>1060</v>
      </c>
      <c r="L88" s="10">
        <v>1226</v>
      </c>
      <c r="M88" s="10">
        <v>1342</v>
      </c>
      <c r="N88" s="25"/>
      <c r="O88" s="21">
        <v>246445</v>
      </c>
      <c r="P88" s="21">
        <v>255070</v>
      </c>
      <c r="Q88" s="9">
        <v>269900</v>
      </c>
      <c r="R88" s="21">
        <v>283003</v>
      </c>
      <c r="S88" s="9">
        <v>307032</v>
      </c>
      <c r="T88" s="9">
        <v>311648</v>
      </c>
      <c r="U88" s="9">
        <v>334322</v>
      </c>
      <c r="V88" s="9">
        <v>349435</v>
      </c>
      <c r="W88" s="9">
        <v>372916</v>
      </c>
      <c r="X88" s="9">
        <v>429746.5</v>
      </c>
      <c r="Y88" s="9">
        <v>449895</v>
      </c>
      <c r="Z88" s="9">
        <f>VLOOKUP(Table1[[#This Row],[Column1]],[1]New_County!$B:$D,3,FALSE)</f>
        <v>420995</v>
      </c>
    </row>
    <row r="89" spans="1:26" ht="14.25" customHeight="1" x14ac:dyDescent="0.25">
      <c r="A89" s="8" t="s">
        <v>87</v>
      </c>
      <c r="B89" s="20">
        <v>52</v>
      </c>
      <c r="C89" s="20">
        <v>57</v>
      </c>
      <c r="D89" s="10">
        <v>49</v>
      </c>
      <c r="E89" s="20">
        <v>75</v>
      </c>
      <c r="F89" s="20">
        <v>90</v>
      </c>
      <c r="G89" s="10">
        <v>100</v>
      </c>
      <c r="H89" s="10">
        <v>121</v>
      </c>
      <c r="I89" s="10">
        <v>21</v>
      </c>
      <c r="J89" s="10">
        <v>173</v>
      </c>
      <c r="K89" s="10">
        <v>138</v>
      </c>
      <c r="L89" s="10">
        <v>117</v>
      </c>
      <c r="M89" s="10">
        <v>90</v>
      </c>
      <c r="N89" s="25"/>
      <c r="O89" s="21">
        <v>260000</v>
      </c>
      <c r="P89" s="21">
        <v>259900</v>
      </c>
      <c r="Q89" s="9">
        <v>248200</v>
      </c>
      <c r="R89" s="21">
        <v>262300</v>
      </c>
      <c r="S89" s="9">
        <v>276210</v>
      </c>
      <c r="T89" s="9">
        <v>284000</v>
      </c>
      <c r="U89" s="9">
        <v>278000</v>
      </c>
      <c r="V89" s="9">
        <v>259900</v>
      </c>
      <c r="W89" s="9">
        <v>281990</v>
      </c>
      <c r="X89" s="9">
        <v>350000</v>
      </c>
      <c r="Y89" s="9">
        <v>377966</v>
      </c>
      <c r="Z89" s="9">
        <f>VLOOKUP(Table1[[#This Row],[Column1]],[1]New_County!$B:$D,3,FALSE)</f>
        <v>372990</v>
      </c>
    </row>
    <row r="90" spans="1:26" ht="14.25" customHeight="1" x14ac:dyDescent="0.25">
      <c r="A90" s="8" t="s">
        <v>88</v>
      </c>
      <c r="B90" s="20">
        <v>4</v>
      </c>
      <c r="C90" s="20">
        <v>6</v>
      </c>
      <c r="D90" s="10">
        <v>13</v>
      </c>
      <c r="E90" s="20">
        <v>21</v>
      </c>
      <c r="F90" s="20">
        <v>35</v>
      </c>
      <c r="G90" s="10">
        <v>30</v>
      </c>
      <c r="H90" s="10">
        <v>36</v>
      </c>
      <c r="I90" s="10">
        <v>5</v>
      </c>
      <c r="J90" s="10">
        <v>50</v>
      </c>
      <c r="K90" s="10">
        <v>42</v>
      </c>
      <c r="L90" s="10">
        <v>54</v>
      </c>
      <c r="M90" s="10">
        <v>51</v>
      </c>
      <c r="N90" s="25"/>
      <c r="O90" s="21">
        <v>200750</v>
      </c>
      <c r="P90" s="21">
        <v>135900</v>
      </c>
      <c r="Q90" s="9">
        <v>163858</v>
      </c>
      <c r="R90" s="21">
        <v>151100</v>
      </c>
      <c r="S90" s="9">
        <v>180000</v>
      </c>
      <c r="T90" s="9">
        <v>199450</v>
      </c>
      <c r="U90" s="9">
        <v>229655</v>
      </c>
      <c r="V90" s="9">
        <v>249900</v>
      </c>
      <c r="W90" s="9">
        <v>284993</v>
      </c>
      <c r="X90" s="9">
        <v>337400</v>
      </c>
      <c r="Y90" s="9">
        <v>376500</v>
      </c>
      <c r="Z90" s="9">
        <f>VLOOKUP(Table1[[#This Row],[Column1]],[1]New_County!$B:$D,3,FALSE)</f>
        <v>425000</v>
      </c>
    </row>
    <row r="91" spans="1:26" ht="14.25" customHeight="1" x14ac:dyDescent="0.25">
      <c r="A91" s="8" t="s">
        <v>89</v>
      </c>
      <c r="B91" s="20">
        <v>0</v>
      </c>
      <c r="C91" s="20">
        <v>1</v>
      </c>
      <c r="D91" s="10">
        <v>4</v>
      </c>
      <c r="E91" s="20">
        <v>3</v>
      </c>
      <c r="F91" s="20">
        <v>3</v>
      </c>
      <c r="G91" s="10">
        <v>2</v>
      </c>
      <c r="H91" s="10">
        <v>0</v>
      </c>
      <c r="I91" s="10"/>
      <c r="J91" s="10">
        <v>3</v>
      </c>
      <c r="K91" s="10">
        <v>1</v>
      </c>
      <c r="L91" s="10">
        <v>10</v>
      </c>
      <c r="M91" s="10">
        <v>16</v>
      </c>
      <c r="N91" s="25"/>
      <c r="O91" s="21"/>
      <c r="P91" s="21">
        <v>113900</v>
      </c>
      <c r="Q91" s="9">
        <v>162000</v>
      </c>
      <c r="R91" s="21">
        <v>139900</v>
      </c>
      <c r="S91" s="9">
        <v>205000</v>
      </c>
      <c r="T91" s="9">
        <v>138000</v>
      </c>
      <c r="U91" s="9"/>
      <c r="V91" s="9"/>
      <c r="W91" s="9">
        <v>239900</v>
      </c>
      <c r="X91" s="9">
        <v>54900</v>
      </c>
      <c r="Y91" s="9">
        <v>392000</v>
      </c>
      <c r="Z91" s="9">
        <f>VLOOKUP(Table1[[#This Row],[Column1]],[1]New_County!$B:$D,3,FALSE)</f>
        <v>382950</v>
      </c>
    </row>
    <row r="92" spans="1:26" ht="14.25" customHeight="1" x14ac:dyDescent="0.25">
      <c r="A92" s="8" t="s">
        <v>90</v>
      </c>
      <c r="B92" s="20">
        <v>11</v>
      </c>
      <c r="C92" s="20">
        <v>9</v>
      </c>
      <c r="D92" s="10">
        <v>12</v>
      </c>
      <c r="E92" s="20">
        <v>15</v>
      </c>
      <c r="F92" s="20">
        <v>35</v>
      </c>
      <c r="G92" s="10">
        <v>38</v>
      </c>
      <c r="H92" s="10">
        <v>43</v>
      </c>
      <c r="I92" s="10">
        <v>12</v>
      </c>
      <c r="J92" s="10">
        <v>33</v>
      </c>
      <c r="K92" s="10">
        <v>26</v>
      </c>
      <c r="L92" s="10">
        <v>23</v>
      </c>
      <c r="M92" s="10">
        <v>51</v>
      </c>
      <c r="N92" s="25"/>
      <c r="O92" s="21">
        <v>139464</v>
      </c>
      <c r="P92" s="21">
        <v>134000</v>
      </c>
      <c r="Q92" s="9">
        <v>181000</v>
      </c>
      <c r="R92" s="21">
        <v>144000</v>
      </c>
      <c r="S92" s="9">
        <v>146000</v>
      </c>
      <c r="T92" s="9">
        <v>153350</v>
      </c>
      <c r="U92" s="9">
        <v>163500</v>
      </c>
      <c r="V92" s="9">
        <v>177450</v>
      </c>
      <c r="W92" s="9">
        <v>213000</v>
      </c>
      <c r="X92" s="9">
        <v>286500</v>
      </c>
      <c r="Y92" s="9">
        <v>320000</v>
      </c>
      <c r="Z92" s="9">
        <f>VLOOKUP(Table1[[#This Row],[Column1]],[1]New_County!$B:$D,3,FALSE)</f>
        <v>303500</v>
      </c>
    </row>
    <row r="93" spans="1:26" ht="14.25" customHeight="1" x14ac:dyDescent="0.25">
      <c r="A93" s="8" t="s">
        <v>52</v>
      </c>
      <c r="B93" s="20">
        <v>0</v>
      </c>
      <c r="C93" s="20">
        <v>0</v>
      </c>
      <c r="D93" s="10">
        <v>2</v>
      </c>
      <c r="E93" s="20">
        <v>1</v>
      </c>
      <c r="F93" s="20">
        <v>2</v>
      </c>
      <c r="G93" s="10">
        <v>0</v>
      </c>
      <c r="H93" s="10">
        <v>1</v>
      </c>
      <c r="I93" s="10"/>
      <c r="J93" s="10">
        <v>5</v>
      </c>
      <c r="K93" s="10">
        <v>15</v>
      </c>
      <c r="L93" s="10">
        <v>20</v>
      </c>
      <c r="M93" s="10">
        <v>12</v>
      </c>
      <c r="N93" s="25"/>
      <c r="O93" s="21"/>
      <c r="P93" s="21"/>
      <c r="Q93" s="9">
        <v>104500</v>
      </c>
      <c r="R93" s="21">
        <v>113000</v>
      </c>
      <c r="S93" s="9">
        <v>274950</v>
      </c>
      <c r="T93" s="9"/>
      <c r="U93" s="9">
        <v>126500</v>
      </c>
      <c r="V93" s="9"/>
      <c r="W93" s="9">
        <v>357920</v>
      </c>
      <c r="X93" s="9">
        <v>336664</v>
      </c>
      <c r="Y93" s="9">
        <v>404841.5</v>
      </c>
      <c r="Z93" s="9">
        <f>VLOOKUP(Table1[[#This Row],[Column1]],[1]New_County!$B:$D,3,FALSE)</f>
        <v>264950</v>
      </c>
    </row>
    <row r="94" spans="1:26" ht="14.25" customHeight="1" x14ac:dyDescent="0.25">
      <c r="A94" s="8" t="s">
        <v>53</v>
      </c>
      <c r="B94" s="20">
        <v>6</v>
      </c>
      <c r="C94" s="20">
        <v>7</v>
      </c>
      <c r="D94" s="10">
        <v>9</v>
      </c>
      <c r="E94" s="20">
        <v>9</v>
      </c>
      <c r="F94" s="20">
        <v>12</v>
      </c>
      <c r="G94" s="10">
        <v>24</v>
      </c>
      <c r="H94" s="10">
        <v>35</v>
      </c>
      <c r="I94" s="10">
        <v>17</v>
      </c>
      <c r="J94" s="10">
        <v>49</v>
      </c>
      <c r="K94" s="10">
        <v>69</v>
      </c>
      <c r="L94" s="10">
        <v>78</v>
      </c>
      <c r="M94" s="10">
        <v>85</v>
      </c>
      <c r="N94" s="25"/>
      <c r="O94" s="21">
        <v>127450</v>
      </c>
      <c r="P94" s="21">
        <v>116900</v>
      </c>
      <c r="Q94" s="9">
        <v>119500</v>
      </c>
      <c r="R94" s="21">
        <v>132200</v>
      </c>
      <c r="S94" s="9">
        <v>145000</v>
      </c>
      <c r="T94" s="9">
        <v>147758</v>
      </c>
      <c r="U94" s="9">
        <v>165000</v>
      </c>
      <c r="V94" s="9">
        <v>189000</v>
      </c>
      <c r="W94" s="9">
        <v>269900</v>
      </c>
      <c r="X94" s="9">
        <v>279900</v>
      </c>
      <c r="Y94" s="9">
        <v>275000</v>
      </c>
      <c r="Z94" s="9">
        <f>VLOOKUP(Table1[[#This Row],[Column1]],[1]New_County!$B:$D,3,FALSE)</f>
        <v>299900</v>
      </c>
    </row>
    <row r="95" spans="1:26" ht="14.25" customHeight="1" x14ac:dyDescent="0.25">
      <c r="A95" s="8" t="s">
        <v>91</v>
      </c>
      <c r="B95" s="20">
        <v>134</v>
      </c>
      <c r="C95" s="20">
        <v>106</v>
      </c>
      <c r="D95" s="10">
        <v>166</v>
      </c>
      <c r="E95" s="20">
        <v>147</v>
      </c>
      <c r="F95" s="20">
        <v>183</v>
      </c>
      <c r="G95" s="10">
        <v>215</v>
      </c>
      <c r="H95" s="10">
        <v>227</v>
      </c>
      <c r="I95" s="10">
        <v>60</v>
      </c>
      <c r="J95" s="10">
        <v>281</v>
      </c>
      <c r="K95" s="10">
        <v>324</v>
      </c>
      <c r="L95" s="10">
        <v>295</v>
      </c>
      <c r="M95" s="10">
        <v>371</v>
      </c>
      <c r="N95" s="25"/>
      <c r="O95" s="21">
        <v>223950</v>
      </c>
      <c r="P95" s="21">
        <v>228450.5</v>
      </c>
      <c r="Q95" s="9">
        <v>228330</v>
      </c>
      <c r="R95" s="21">
        <v>272500</v>
      </c>
      <c r="S95" s="9">
        <v>275000</v>
      </c>
      <c r="T95" s="9">
        <v>253000</v>
      </c>
      <c r="U95" s="9">
        <v>259900</v>
      </c>
      <c r="V95" s="9">
        <v>299650</v>
      </c>
      <c r="W95" s="9">
        <v>310000</v>
      </c>
      <c r="X95" s="9">
        <v>395000</v>
      </c>
      <c r="Y95" s="9">
        <v>408000</v>
      </c>
      <c r="Z95" s="9">
        <f>VLOOKUP(Table1[[#This Row],[Column1]],[1]New_County!$B:$D,3,FALSE)</f>
        <v>380500</v>
      </c>
    </row>
    <row r="96" spans="1:26" ht="14.25" customHeight="1" x14ac:dyDescent="0.25">
      <c r="A96" s="8" t="s">
        <v>54</v>
      </c>
      <c r="B96" s="20">
        <v>0</v>
      </c>
      <c r="C96" s="20">
        <v>0</v>
      </c>
      <c r="D96" s="10">
        <v>1</v>
      </c>
      <c r="E96" s="20">
        <v>0</v>
      </c>
      <c r="F96" s="20">
        <v>0</v>
      </c>
      <c r="G96" s="10">
        <v>0</v>
      </c>
      <c r="H96" s="10">
        <v>1</v>
      </c>
      <c r="I96" s="10"/>
      <c r="J96" s="10"/>
      <c r="K96" s="10"/>
      <c r="L96" s="10">
        <v>2</v>
      </c>
      <c r="M96" s="10">
        <v>1</v>
      </c>
      <c r="N96" s="25"/>
      <c r="O96" s="21"/>
      <c r="P96" s="21"/>
      <c r="Q96" s="9">
        <v>70000</v>
      </c>
      <c r="R96" s="21"/>
      <c r="S96" s="9"/>
      <c r="T96" s="9"/>
      <c r="U96" s="9">
        <v>183000</v>
      </c>
      <c r="V96" s="9"/>
      <c r="W96" s="9"/>
      <c r="X96" s="9"/>
      <c r="Y96" s="9">
        <v>170000</v>
      </c>
      <c r="Z96" s="9">
        <f>VLOOKUP(Table1[[#This Row],[Column1]],[1]New_County!$B:$D,3,FALSE)</f>
        <v>300000</v>
      </c>
    </row>
    <row r="97" spans="1:26" ht="14.25" customHeight="1" x14ac:dyDescent="0.25">
      <c r="A97" s="8" t="s">
        <v>55</v>
      </c>
      <c r="B97" s="20">
        <v>12</v>
      </c>
      <c r="C97" s="20">
        <v>10</v>
      </c>
      <c r="D97" s="10">
        <v>10</v>
      </c>
      <c r="E97" s="20">
        <v>6</v>
      </c>
      <c r="F97" s="20">
        <v>7</v>
      </c>
      <c r="G97" s="10">
        <v>3</v>
      </c>
      <c r="H97" s="10">
        <v>6</v>
      </c>
      <c r="I97" s="10">
        <v>5</v>
      </c>
      <c r="J97" s="10">
        <v>6</v>
      </c>
      <c r="K97" s="10">
        <v>12</v>
      </c>
      <c r="L97" s="10">
        <v>15</v>
      </c>
      <c r="M97" s="10">
        <v>15</v>
      </c>
      <c r="N97" s="25"/>
      <c r="O97" s="21">
        <v>132500</v>
      </c>
      <c r="P97" s="21">
        <v>135400</v>
      </c>
      <c r="Q97" s="9">
        <v>137250</v>
      </c>
      <c r="R97" s="21">
        <v>180700</v>
      </c>
      <c r="S97" s="9">
        <v>185000</v>
      </c>
      <c r="T97" s="9">
        <v>158000</v>
      </c>
      <c r="U97" s="9">
        <v>236000</v>
      </c>
      <c r="V97" s="9">
        <v>223000</v>
      </c>
      <c r="W97" s="9">
        <v>194500</v>
      </c>
      <c r="X97" s="9">
        <v>285000</v>
      </c>
      <c r="Y97" s="9">
        <v>167500</v>
      </c>
      <c r="Z97" s="9">
        <f>VLOOKUP(Table1[[#This Row],[Column1]],[1]New_County!$B:$D,3,FALSE)</f>
        <v>215000</v>
      </c>
    </row>
    <row r="98" spans="1:26" ht="14.25" customHeight="1" x14ac:dyDescent="0.25">
      <c r="A98" s="8" t="s">
        <v>56</v>
      </c>
      <c r="B98" s="20">
        <v>27</v>
      </c>
      <c r="C98" s="20">
        <v>14</v>
      </c>
      <c r="D98" s="10">
        <v>10</v>
      </c>
      <c r="E98" s="20">
        <v>14</v>
      </c>
      <c r="F98" s="20">
        <v>24</v>
      </c>
      <c r="G98" s="10">
        <v>38</v>
      </c>
      <c r="H98" s="10">
        <v>24</v>
      </c>
      <c r="I98" s="10">
        <v>15</v>
      </c>
      <c r="J98" s="10">
        <v>50</v>
      </c>
      <c r="K98" s="10">
        <v>67</v>
      </c>
      <c r="L98" s="10">
        <v>85</v>
      </c>
      <c r="M98" s="10">
        <v>74</v>
      </c>
      <c r="N98" s="25"/>
      <c r="O98" s="21">
        <v>139000</v>
      </c>
      <c r="P98" s="21">
        <v>131000</v>
      </c>
      <c r="Q98" s="9">
        <v>154850</v>
      </c>
      <c r="R98" s="21">
        <v>162000</v>
      </c>
      <c r="S98" s="9">
        <v>163730</v>
      </c>
      <c r="T98" s="9">
        <v>154250</v>
      </c>
      <c r="U98" s="9">
        <v>190025</v>
      </c>
      <c r="V98" s="9">
        <v>190000</v>
      </c>
      <c r="W98" s="9">
        <v>264900</v>
      </c>
      <c r="X98" s="9">
        <v>292500</v>
      </c>
      <c r="Y98" s="9">
        <v>284900</v>
      </c>
      <c r="Z98" s="9">
        <f>VLOOKUP(Table1[[#This Row],[Column1]],[1]New_County!$B:$D,3,FALSE)</f>
        <v>297400</v>
      </c>
    </row>
    <row r="99" spans="1:26" ht="14.25" customHeight="1" x14ac:dyDescent="0.25">
      <c r="A99" s="8" t="s">
        <v>93</v>
      </c>
      <c r="B99" s="20">
        <v>1440</v>
      </c>
      <c r="C99" s="20">
        <v>1497</v>
      </c>
      <c r="D99" s="10">
        <v>1720</v>
      </c>
      <c r="E99" s="20">
        <v>1784</v>
      </c>
      <c r="F99" s="20">
        <v>1794</v>
      </c>
      <c r="G99" s="10">
        <v>1956</v>
      </c>
      <c r="H99" s="10">
        <v>1604</v>
      </c>
      <c r="I99" s="10">
        <v>588</v>
      </c>
      <c r="J99" s="10">
        <v>1621</v>
      </c>
      <c r="K99" s="10">
        <v>1116</v>
      </c>
      <c r="L99" s="10">
        <v>1277</v>
      </c>
      <c r="M99" s="10">
        <v>1302</v>
      </c>
      <c r="N99" s="25"/>
      <c r="O99" s="21">
        <v>398412.5</v>
      </c>
      <c r="P99" s="21">
        <v>412185</v>
      </c>
      <c r="Q99" s="9">
        <v>414707</v>
      </c>
      <c r="R99" s="21">
        <v>454903</v>
      </c>
      <c r="S99" s="9">
        <v>490124</v>
      </c>
      <c r="T99" s="9">
        <v>525847</v>
      </c>
      <c r="U99" s="9">
        <v>569732</v>
      </c>
      <c r="V99" s="9">
        <v>615000</v>
      </c>
      <c r="W99" s="9">
        <v>700626</v>
      </c>
      <c r="X99" s="9">
        <v>924450</v>
      </c>
      <c r="Y99" s="9">
        <v>1033211</v>
      </c>
      <c r="Z99" s="9">
        <f>VLOOKUP(Table1[[#This Row],[Column1]],[1]New_County!$B:$D,3,FALSE)</f>
        <v>1061012.5</v>
      </c>
    </row>
    <row r="100" spans="1:26" x14ac:dyDescent="0.25">
      <c r="A100" s="8" t="s">
        <v>92</v>
      </c>
      <c r="B100" s="20">
        <v>733</v>
      </c>
      <c r="C100" s="20">
        <v>728</v>
      </c>
      <c r="D100" s="10">
        <v>530</v>
      </c>
      <c r="E100" s="20">
        <v>411</v>
      </c>
      <c r="F100" s="20">
        <v>973</v>
      </c>
      <c r="G100" s="10">
        <v>1079</v>
      </c>
      <c r="H100" s="10">
        <v>1003</v>
      </c>
      <c r="I100" s="10">
        <v>315</v>
      </c>
      <c r="J100" s="10">
        <v>1678</v>
      </c>
      <c r="K100" s="10">
        <v>1711</v>
      </c>
      <c r="L100" s="10">
        <v>910</v>
      </c>
      <c r="M100" s="10">
        <v>1108</v>
      </c>
      <c r="N100" s="25"/>
      <c r="O100" s="24">
        <v>265300</v>
      </c>
      <c r="P100" s="24">
        <v>304951.5</v>
      </c>
      <c r="Q100" s="9">
        <v>309900</v>
      </c>
      <c r="R100" s="24">
        <v>304172</v>
      </c>
      <c r="S100" s="9">
        <v>339900</v>
      </c>
      <c r="T100" s="9">
        <v>369900</v>
      </c>
      <c r="U100" s="9">
        <v>378500</v>
      </c>
      <c r="V100" s="9">
        <v>281100</v>
      </c>
      <c r="W100" s="9">
        <v>420530.5</v>
      </c>
      <c r="X100" s="9">
        <v>412500</v>
      </c>
      <c r="Y100" s="9">
        <v>482000</v>
      </c>
      <c r="Z100" s="9">
        <f>VLOOKUP(Table1[[#This Row],[Column1]],[1]New_County!$B:$D,3,FALSE)</f>
        <v>440714.5</v>
      </c>
    </row>
    <row r="101" spans="1:26" customFormat="1" ht="10.199999999999999" customHeight="1" x14ac:dyDescent="0.25"/>
    <row r="102" spans="1:26" ht="14.4" x14ac:dyDescent="0.25">
      <c r="A102" s="28" t="s">
        <v>130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4.4" x14ac:dyDescent="0.25">
      <c r="A103" s="26" t="s">
        <v>123</v>
      </c>
    </row>
    <row r="104" spans="1:26" ht="14.4" x14ac:dyDescent="0.25">
      <c r="A104" s="26" t="s">
        <v>124</v>
      </c>
    </row>
    <row r="105" spans="1:26" ht="14.4" x14ac:dyDescent="0.25">
      <c r="A105" s="26" t="s">
        <v>125</v>
      </c>
    </row>
    <row r="106" spans="1:26" ht="14.4" x14ac:dyDescent="0.25">
      <c r="A106" s="26" t="s">
        <v>133</v>
      </c>
    </row>
    <row r="107" spans="1:26" ht="14.4" x14ac:dyDescent="0.25">
      <c r="A107" s="26" t="s">
        <v>134</v>
      </c>
    </row>
    <row r="108" spans="1:26" x14ac:dyDescent="0.25">
      <c r="J108" s="27"/>
      <c r="K108" s="27"/>
      <c r="L108" s="27"/>
      <c r="M108" s="27"/>
    </row>
  </sheetData>
  <phoneticPr fontId="15" type="noConversion"/>
  <pageMargins left="0.7" right="0.7" top="0.75" bottom="0.75" header="0.3" footer="0.3"/>
  <pageSetup paperSize="17" fitToWidth="2" fitToHeight="0" orientation="landscape" r:id="rId1"/>
  <headerFooter>
    <oddHeader>&amp;C&amp;"Arial,Bold"&amp;16New Home Sales 2013-2024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</vt:lpstr>
      <vt:lpstr>New!Print_Titles</vt:lpstr>
    </vt:vector>
  </TitlesOfParts>
  <Company>THDA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Hulya Arik</dc:creator>
  <cp:lastModifiedBy>Dhathri Chunduru</cp:lastModifiedBy>
  <cp:lastPrinted>2025-05-09T12:32:21Z</cp:lastPrinted>
  <dcterms:created xsi:type="dcterms:W3CDTF">2009-10-14T16:11:49Z</dcterms:created>
  <dcterms:modified xsi:type="dcterms:W3CDTF">2025-09-29T17:37:52Z</dcterms:modified>
</cp:coreProperties>
</file>