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weaver\Documents\"/>
    </mc:Choice>
  </mc:AlternateContent>
  <bookViews>
    <workbookView xWindow="0" yWindow="0" windowWidth="28800" windowHeight="12300" activeTab="1"/>
  </bookViews>
  <sheets>
    <sheet name="ABBREVIATIONS" sheetId="2" r:id="rId1"/>
    <sheet name="CALCULATO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H10" i="1" s="1"/>
  <c r="B35" i="1" s="1"/>
  <c r="E36" i="1" s="1"/>
  <c r="E33" i="1"/>
  <c r="E25" i="1"/>
  <c r="E22" i="1"/>
  <c r="E10" i="1"/>
  <c r="B24" i="1" s="1"/>
  <c r="E24" i="1" s="1"/>
  <c r="H24" i="1" s="1"/>
  <c r="B10" i="1"/>
  <c r="B21" i="1" s="1"/>
  <c r="E21" i="1" s="1"/>
  <c r="H21" i="1" s="1"/>
  <c r="H26" i="1" l="1"/>
  <c r="E28" i="1" s="1"/>
  <c r="B32" i="1"/>
  <c r="E32" i="1" s="1"/>
  <c r="H32" i="1"/>
  <c r="H8" i="1"/>
  <c r="B36" i="1" s="1"/>
  <c r="E35" i="1" s="1"/>
  <c r="H35" i="1" s="1"/>
  <c r="E16" i="1"/>
  <c r="B14" i="1"/>
  <c r="B16" i="1" l="1"/>
  <c r="E14" i="1" s="1"/>
  <c r="B27" i="1"/>
  <c r="B28" i="1" s="1"/>
  <c r="E27" i="1" s="1"/>
  <c r="H38" i="1"/>
  <c r="E40" i="1" s="1"/>
  <c r="B39" i="1" l="1"/>
  <c r="B40" i="1" s="1"/>
  <c r="E39" i="1" s="1"/>
</calcChain>
</file>

<file path=xl/sharedStrings.xml><?xml version="1.0" encoding="utf-8"?>
<sst xmlns="http://schemas.openxmlformats.org/spreadsheetml/2006/main" count="72" uniqueCount="60">
  <si>
    <t>TDC</t>
  </si>
  <si>
    <t>CPOG</t>
  </si>
  <si>
    <t>TDF</t>
  </si>
  <si>
    <t>TDF CAN'T EXCEED</t>
  </si>
  <si>
    <t>TDF EQUALS</t>
  </si>
  <si>
    <t>UNRELATED PARTIES</t>
  </si>
  <si>
    <t>RELATED PARTIES</t>
  </si>
  <si>
    <t>EB(ACQ)</t>
  </si>
  <si>
    <t>EB(NCR)</t>
  </si>
  <si>
    <t>TDF(ACQ)</t>
  </si>
  <si>
    <t>TDF(NCR)</t>
  </si>
  <si>
    <t>(Total Acquisition Costs - Column B for Basis in THOMAS)</t>
  </si>
  <si>
    <t>(Total New Construction/Rehab Costs - Column C for Basis in THOMAS)</t>
  </si>
  <si>
    <t>TOTAL DEVELOPMENT COSTS: TDC</t>
  </si>
  <si>
    <t>CASH RESERVES: CR</t>
  </si>
  <si>
    <t>TOTAL DEVELOPER FEE: TDF</t>
  </si>
  <si>
    <t>ELIGIBLE BASIS-ACQ: EB(ACQ)</t>
  </si>
  <si>
    <t>ELIGIBLE BASIS-NC/REHAB: EB(NCR)</t>
  </si>
  <si>
    <t>TDC - CR - TDF = ADJUSTED TDC</t>
  </si>
  <si>
    <t>ADJUSTED TDC x .25</t>
  </si>
  <si>
    <t>TDF-ACQUISITION: TDF(ACQ)</t>
  </si>
  <si>
    <t>TDF-NC/REHAB: TDF(NCR)</t>
  </si>
  <si>
    <t>ADJ EB(ACQ) x .15</t>
  </si>
  <si>
    <t>TDF(ACQ) CAN'T EXCEED</t>
  </si>
  <si>
    <t>TDF(ACQ) EQUALS</t>
  </si>
  <si>
    <t>ADJ EB(NCR) x .15</t>
  </si>
  <si>
    <t>TDF(NCR) CAN'T EXCEED</t>
  </si>
  <si>
    <t>TDF(NCR) EQUALS</t>
  </si>
  <si>
    <t>CONTRACTOR PROFIT: CP</t>
  </si>
  <si>
    <t>OVERHEAD: O</t>
  </si>
  <si>
    <t>GENERAL REQUIREMENTS: G</t>
  </si>
  <si>
    <t>CP+O+G = CPOG</t>
  </si>
  <si>
    <t>DEFERRED IF &gt; 0</t>
  </si>
  <si>
    <t>ADJ EB(NCR)</t>
  </si>
  <si>
    <t>EB(ACQ) - TDF(ACQ) =  ADJ EB(ACQ)</t>
  </si>
  <si>
    <t>EB(NCR) - TDF(NCR) =  ADJ EB(NCR)</t>
  </si>
  <si>
    <t>ADJ EB(NCR) - CPOG =</t>
  </si>
  <si>
    <t>ADJ EB(NCR) - CPOG x .25</t>
  </si>
  <si>
    <t>TDF(NCR) + CPOG =</t>
  </si>
  <si>
    <t>TDF(NCR) + CPOG CAN'T EXCEED</t>
  </si>
  <si>
    <t>TDF(NCR) + CPOG EQUALS</t>
  </si>
  <si>
    <t>ADJUSTED TDC - DEFFERED FEES</t>
  </si>
  <si>
    <t>ADJ TDC - DF x .25</t>
  </si>
  <si>
    <t>TOTAL DEFFERED FEES: DF</t>
  </si>
  <si>
    <t xml:space="preserve">DF CAN'T EXCEED </t>
  </si>
  <si>
    <t>DF EQUALS</t>
  </si>
  <si>
    <t>Total Construction Development Costs Amount from THOMAS</t>
  </si>
  <si>
    <t>Eligible Basis attributable to acquisition from THOMAS</t>
  </si>
  <si>
    <t>Total Developer Fee</t>
  </si>
  <si>
    <t>Total Developer Fee attributable to acquisition</t>
  </si>
  <si>
    <t>Total Developer Fee attributable to new construction or rehabilitation</t>
  </si>
  <si>
    <t>ADJ EB(ACQ)</t>
  </si>
  <si>
    <t>Eligible Basis attributable to new construction or rehabilitation from THOMAS</t>
  </si>
  <si>
    <t>Adjusted Acquisition Elibile Basis (Acquisition Eligible Basis minus Acquisition Total Developer Fee)</t>
  </si>
  <si>
    <t>Adjusted NC/Rehab Elibile Basis (NC/Rehab Eligible Basis minus NC/Rehab Total Developer Fee)</t>
  </si>
  <si>
    <t>ADJ TDC</t>
  </si>
  <si>
    <t>Adjusted TDC (Total Constriction Develpoment Costs minus Cash Reserves minus Total Developer Fee)</t>
  </si>
  <si>
    <t>CR</t>
  </si>
  <si>
    <t>Cash Reserves</t>
  </si>
  <si>
    <t>Sum of Contractor's Profit, Overhead, and General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</si>
</sst>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;[Red]&quot;$&quot;#,##0.00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8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2" borderId="0" xfId="0" applyFont="1" applyFill="1"/>
    <xf numFmtId="166" fontId="4" fillId="0" borderId="0" xfId="1" applyNumberFormat="1" applyFont="1"/>
    <xf numFmtId="165" fontId="4" fillId="0" borderId="0" xfId="0" applyNumberFormat="1" applyFont="1"/>
    <xf numFmtId="166" fontId="4" fillId="0" borderId="0" xfId="0" applyNumberFormat="1" applyFont="1"/>
    <xf numFmtId="166" fontId="4" fillId="2" borderId="0" xfId="0" applyNumberFormat="1" applyFont="1" applyFill="1"/>
    <xf numFmtId="0" fontId="4" fillId="0" borderId="0" xfId="0" applyFont="1"/>
    <xf numFmtId="164" fontId="4" fillId="0" borderId="0" xfId="0" applyNumberFormat="1" applyFont="1"/>
    <xf numFmtId="0" fontId="4" fillId="2" borderId="0" xfId="0" applyFont="1" applyFill="1"/>
    <xf numFmtId="0" fontId="1" fillId="0" borderId="0" xfId="0" applyFont="1" applyFill="1"/>
    <xf numFmtId="0" fontId="7" fillId="0" borderId="0" xfId="0" applyFont="1"/>
    <xf numFmtId="165" fontId="4" fillId="2" borderId="0" xfId="0" applyNumberFormat="1" applyFont="1" applyFill="1"/>
    <xf numFmtId="165" fontId="7" fillId="0" borderId="0" xfId="0" applyNumberFormat="1" applyFont="1"/>
    <xf numFmtId="0" fontId="2" fillId="0" borderId="0" xfId="0" applyFont="1" applyFill="1"/>
    <xf numFmtId="0" fontId="7" fillId="0" borderId="0" xfId="0" applyFont="1" applyFill="1"/>
    <xf numFmtId="0" fontId="7" fillId="3" borderId="0" xfId="0" applyFont="1" applyFill="1"/>
    <xf numFmtId="164" fontId="4" fillId="0" borderId="0" xfId="1" applyNumberFormat="1" applyFont="1"/>
    <xf numFmtId="164" fontId="6" fillId="2" borderId="0" xfId="0" applyNumberFormat="1" applyFont="1" applyFill="1"/>
    <xf numFmtId="164" fontId="4" fillId="2" borderId="0" xfId="0" applyNumberFormat="1" applyFont="1" applyFill="1"/>
    <xf numFmtId="164" fontId="7" fillId="0" borderId="0" xfId="0" applyNumberFormat="1" applyFont="1"/>
    <xf numFmtId="0" fontId="4" fillId="0" borderId="0" xfId="0" applyFont="1" applyFill="1"/>
    <xf numFmtId="164" fontId="4" fillId="0" borderId="0" xfId="0" applyNumberFormat="1" applyFont="1" applyFill="1"/>
    <xf numFmtId="166" fontId="4" fillId="0" borderId="0" xfId="0" applyNumberFormat="1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6" fillId="4" borderId="0" xfId="0" applyFont="1" applyFill="1"/>
    <xf numFmtId="164" fontId="6" fillId="4" borderId="0" xfId="0" applyNumberFormat="1" applyFont="1" applyFill="1"/>
    <xf numFmtId="166" fontId="6" fillId="4" borderId="0" xfId="0" applyNumberFormat="1" applyFont="1" applyFill="1"/>
    <xf numFmtId="0" fontId="1" fillId="4" borderId="0" xfId="0" applyFont="1" applyFill="1"/>
    <xf numFmtId="0" fontId="4" fillId="4" borderId="0" xfId="0" applyFont="1" applyFill="1"/>
    <xf numFmtId="164" fontId="4" fillId="4" borderId="0" xfId="0" applyNumberFormat="1" applyFont="1" applyFill="1"/>
    <xf numFmtId="164" fontId="8" fillId="4" borderId="0" xfId="0" applyNumberFormat="1" applyFont="1" applyFill="1"/>
    <xf numFmtId="164" fontId="7" fillId="0" borderId="0" xfId="0" applyNumberFormat="1" applyFont="1" applyFill="1"/>
    <xf numFmtId="164" fontId="9" fillId="0" borderId="0" xfId="0" applyNumberFormat="1" applyFont="1"/>
    <xf numFmtId="164" fontId="6" fillId="0" borderId="0" xfId="0" applyNumberFormat="1" applyFont="1"/>
    <xf numFmtId="164" fontId="4" fillId="5" borderId="0" xfId="1" applyNumberFormat="1" applyFont="1" applyFill="1"/>
    <xf numFmtId="164" fontId="4" fillId="5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workbookViewId="0">
      <selection activeCell="J24" sqref="J24"/>
    </sheetView>
  </sheetViews>
  <sheetFormatPr defaultColWidth="9.109375" defaultRowHeight="22.8" x14ac:dyDescent="0.4"/>
  <cols>
    <col min="1" max="1" width="18.77734375" style="2" customWidth="1"/>
    <col min="2" max="2" width="1.88671875" style="1" customWidth="1"/>
    <col min="3" max="16384" width="9.109375" style="1"/>
  </cols>
  <sheetData>
    <row r="1" spans="1:15" x14ac:dyDescent="0.4">
      <c r="A1" s="13" t="s">
        <v>0</v>
      </c>
      <c r="B1" s="9"/>
      <c r="C1" s="9" t="s">
        <v>46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4.8" customHeight="1" x14ac:dyDescent="0.4">
      <c r="A2" s="13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4">
      <c r="A3" s="13" t="s">
        <v>57</v>
      </c>
      <c r="B3" s="9"/>
      <c r="C3" s="9" t="s">
        <v>58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4.2" customHeight="1" x14ac:dyDescent="0.4">
      <c r="A4" s="1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4">
      <c r="A5" s="13" t="s">
        <v>7</v>
      </c>
      <c r="B5" s="9"/>
      <c r="C5" s="9" t="s">
        <v>47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4.2" customHeight="1" x14ac:dyDescent="0.4">
      <c r="A6" s="1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4">
      <c r="A7" s="13" t="s">
        <v>8</v>
      </c>
      <c r="B7" s="9"/>
      <c r="C7" s="9" t="s">
        <v>52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4.2" customHeight="1" x14ac:dyDescent="0.4">
      <c r="A8" s="1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4">
      <c r="A9" s="13" t="s">
        <v>2</v>
      </c>
      <c r="B9" s="9"/>
      <c r="C9" s="9" t="s">
        <v>48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4.8" customHeight="1" x14ac:dyDescent="0.4">
      <c r="A10" s="13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x14ac:dyDescent="0.4">
      <c r="A11" s="13" t="s">
        <v>9</v>
      </c>
      <c r="B11" s="9"/>
      <c r="C11" s="9" t="s">
        <v>49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4.2" customHeight="1" x14ac:dyDescent="0.4">
      <c r="A12" s="13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4">
      <c r="A13" s="13" t="s">
        <v>10</v>
      </c>
      <c r="B13" s="9"/>
      <c r="C13" s="9" t="s">
        <v>50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ht="4.8" customHeight="1" x14ac:dyDescent="0.4">
      <c r="A14" s="1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4">
      <c r="A15" s="13" t="s">
        <v>55</v>
      </c>
      <c r="B15" s="9"/>
      <c r="C15" s="9" t="s">
        <v>56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ht="4.8" customHeight="1" x14ac:dyDescent="0.4">
      <c r="A16" s="1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4">
      <c r="A17" s="13" t="s">
        <v>51</v>
      </c>
      <c r="B17" s="9"/>
      <c r="C17" s="9" t="s">
        <v>53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ht="4.8" customHeight="1" x14ac:dyDescent="0.4">
      <c r="A18" s="13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4">
      <c r="A19" s="13" t="s">
        <v>33</v>
      </c>
      <c r="B19" s="9"/>
      <c r="C19" s="9" t="s">
        <v>54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4.2" customHeight="1" x14ac:dyDescent="0.4">
      <c r="A20" s="13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x14ac:dyDescent="0.4">
      <c r="A21" s="13" t="s">
        <v>1</v>
      </c>
      <c r="B21" s="9"/>
      <c r="C21" s="9" t="s">
        <v>59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4">
      <c r="A22" s="1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4">
      <c r="A23" s="1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4">
      <c r="A24" s="13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4">
      <c r="A25" s="13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31" spans="1:15" x14ac:dyDescent="0.4">
      <c r="A31" s="1"/>
    </row>
  </sheetData>
  <sortState ref="A2:F10">
    <sortCondition ref="A2:A10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Q41"/>
  <sheetViews>
    <sheetView tabSelected="1" zoomScale="80" zoomScaleNormal="80" workbookViewId="0">
      <selection activeCell="E8" sqref="E8"/>
    </sheetView>
  </sheetViews>
  <sheetFormatPr defaultColWidth="9.109375" defaultRowHeight="22.8" x14ac:dyDescent="0.4"/>
  <cols>
    <col min="1" max="1" width="50.77734375" style="9" customWidth="1"/>
    <col min="2" max="2" width="17.5546875" style="10" customWidth="1"/>
    <col min="3" max="3" width="5.44140625" style="7" customWidth="1"/>
    <col min="4" max="4" width="53.5546875" style="9" customWidth="1"/>
    <col min="5" max="5" width="16" style="10" customWidth="1"/>
    <col min="6" max="6" width="5.33203125" style="12" customWidth="1"/>
    <col min="7" max="7" width="39.77734375" style="9" customWidth="1"/>
    <col min="8" max="8" width="15.88671875" style="10" customWidth="1"/>
    <col min="9" max="16384" width="9.109375" style="1"/>
  </cols>
  <sheetData>
    <row r="2" spans="1:11" x14ac:dyDescent="0.4">
      <c r="A2" s="9" t="s">
        <v>13</v>
      </c>
      <c r="B2" s="38"/>
      <c r="C2" s="5"/>
      <c r="D2" s="9" t="s">
        <v>16</v>
      </c>
      <c r="E2" s="38"/>
      <c r="G2" s="9" t="s">
        <v>28</v>
      </c>
      <c r="H2" s="39"/>
    </row>
    <row r="3" spans="1:11" x14ac:dyDescent="0.4">
      <c r="A3" s="27"/>
      <c r="B3" s="19"/>
      <c r="C3" s="5"/>
      <c r="D3" s="26" t="s">
        <v>11</v>
      </c>
    </row>
    <row r="4" spans="1:11" x14ac:dyDescent="0.4">
      <c r="A4" s="9" t="s">
        <v>14</v>
      </c>
      <c r="B4" s="39"/>
      <c r="D4" s="9" t="s">
        <v>17</v>
      </c>
      <c r="E4" s="39"/>
      <c r="G4" s="9" t="s">
        <v>29</v>
      </c>
      <c r="H4" s="39"/>
    </row>
    <row r="5" spans="1:11" x14ac:dyDescent="0.4">
      <c r="D5" s="26" t="s">
        <v>12</v>
      </c>
    </row>
    <row r="6" spans="1:11" x14ac:dyDescent="0.4">
      <c r="A6" s="9" t="s">
        <v>15</v>
      </c>
      <c r="B6" s="39"/>
      <c r="C6" s="5"/>
      <c r="D6" s="9" t="s">
        <v>20</v>
      </c>
      <c r="E6" s="39"/>
      <c r="G6" s="9" t="s">
        <v>30</v>
      </c>
      <c r="H6" s="39"/>
      <c r="K6" s="19"/>
    </row>
    <row r="7" spans="1:11" x14ac:dyDescent="0.4">
      <c r="C7" s="5"/>
      <c r="K7" s="19"/>
    </row>
    <row r="8" spans="1:11" x14ac:dyDescent="0.4">
      <c r="A8" s="9" t="s">
        <v>31</v>
      </c>
      <c r="B8" s="10">
        <f>H2+H4+H6</f>
        <v>0</v>
      </c>
      <c r="C8" s="5"/>
      <c r="D8" s="9" t="s">
        <v>21</v>
      </c>
      <c r="E8" s="39"/>
      <c r="G8" s="9" t="s">
        <v>36</v>
      </c>
      <c r="H8" s="10">
        <f>E10-B8</f>
        <v>0</v>
      </c>
      <c r="K8" s="19"/>
    </row>
    <row r="9" spans="1:11" x14ac:dyDescent="0.4">
      <c r="C9" s="5"/>
      <c r="J9" s="9"/>
      <c r="K9" s="19"/>
    </row>
    <row r="10" spans="1:11" x14ac:dyDescent="0.4">
      <c r="A10" s="9" t="s">
        <v>34</v>
      </c>
      <c r="B10" s="10">
        <f>E2-E6</f>
        <v>0</v>
      </c>
      <c r="C10" s="5"/>
      <c r="D10" s="9" t="s">
        <v>35</v>
      </c>
      <c r="E10" s="10">
        <f>E4-E8</f>
        <v>0</v>
      </c>
      <c r="G10" s="9" t="s">
        <v>38</v>
      </c>
      <c r="H10" s="10">
        <f>E8+B8</f>
        <v>0</v>
      </c>
    </row>
    <row r="11" spans="1:11" x14ac:dyDescent="0.4">
      <c r="A11" s="1"/>
      <c r="B11" s="19"/>
      <c r="C11" s="5"/>
      <c r="J11" s="26"/>
    </row>
    <row r="12" spans="1:11" s="31" customFormat="1" ht="3" customHeight="1" x14ac:dyDescent="0.4">
      <c r="A12" s="28"/>
      <c r="B12" s="29"/>
      <c r="C12" s="30"/>
      <c r="D12" s="28"/>
      <c r="E12" s="34"/>
      <c r="G12" s="32"/>
      <c r="H12" s="33"/>
    </row>
    <row r="13" spans="1:11" x14ac:dyDescent="0.4">
      <c r="C13" s="6"/>
    </row>
    <row r="14" spans="1:11" x14ac:dyDescent="0.4">
      <c r="A14" s="9" t="s">
        <v>18</v>
      </c>
      <c r="B14" s="10">
        <f>B2-B6-B4</f>
        <v>0</v>
      </c>
      <c r="C14" s="6"/>
      <c r="D14" s="13" t="s">
        <v>3</v>
      </c>
      <c r="E14" s="22">
        <f>B16</f>
        <v>0</v>
      </c>
    </row>
    <row r="15" spans="1:11" x14ac:dyDescent="0.4">
      <c r="C15" s="6"/>
    </row>
    <row r="16" spans="1:11" x14ac:dyDescent="0.4">
      <c r="A16" s="9" t="s">
        <v>19</v>
      </c>
      <c r="B16" s="10">
        <f>B14*0.25</f>
        <v>0</v>
      </c>
      <c r="C16" s="6"/>
      <c r="D16" s="13" t="s">
        <v>4</v>
      </c>
      <c r="E16" s="22">
        <f>B6</f>
        <v>0</v>
      </c>
      <c r="G16" s="1"/>
      <c r="H16" s="1"/>
    </row>
    <row r="17" spans="1:17" x14ac:dyDescent="0.4">
      <c r="C17" s="6"/>
      <c r="G17" s="1"/>
      <c r="H17" s="1"/>
    </row>
    <row r="18" spans="1:17" s="4" customFormat="1" ht="4.2" customHeight="1" x14ac:dyDescent="0.4">
      <c r="A18" s="11"/>
      <c r="B18" s="21"/>
      <c r="C18" s="14"/>
      <c r="D18" s="11"/>
      <c r="E18" s="21"/>
      <c r="G18" s="11"/>
      <c r="H18" s="21"/>
    </row>
    <row r="19" spans="1:17" s="2" customFormat="1" x14ac:dyDescent="0.4">
      <c r="A19" s="18" t="s">
        <v>5</v>
      </c>
      <c r="B19" s="22"/>
      <c r="C19" s="15"/>
      <c r="D19" s="13"/>
      <c r="E19" s="22"/>
      <c r="F19" s="16"/>
      <c r="G19" s="13"/>
      <c r="H19" s="22"/>
    </row>
    <row r="20" spans="1:17" s="2" customFormat="1" x14ac:dyDescent="0.4">
      <c r="A20" s="13"/>
      <c r="B20" s="22"/>
      <c r="C20" s="15"/>
      <c r="D20" s="13"/>
      <c r="E20" s="22"/>
      <c r="F20" s="16"/>
      <c r="G20" s="13"/>
      <c r="H20" s="22"/>
    </row>
    <row r="21" spans="1:17" x14ac:dyDescent="0.4">
      <c r="A21" s="9" t="s">
        <v>22</v>
      </c>
      <c r="B21" s="10">
        <f>B10*0.15</f>
        <v>0</v>
      </c>
      <c r="C21" s="6"/>
      <c r="D21" s="13" t="s">
        <v>23</v>
      </c>
      <c r="E21" s="22">
        <f>B21</f>
        <v>0</v>
      </c>
      <c r="G21" s="13" t="s">
        <v>32</v>
      </c>
      <c r="H21" s="36">
        <f>E22-E21</f>
        <v>0</v>
      </c>
    </row>
    <row r="22" spans="1:17" x14ac:dyDescent="0.4">
      <c r="C22" s="6"/>
      <c r="D22" s="13" t="s">
        <v>24</v>
      </c>
      <c r="E22" s="35">
        <f>E6</f>
        <v>0</v>
      </c>
      <c r="G22" s="13"/>
      <c r="H22" s="36"/>
    </row>
    <row r="23" spans="1:17" x14ac:dyDescent="0.4">
      <c r="C23" s="6"/>
      <c r="H23" s="37"/>
    </row>
    <row r="24" spans="1:17" x14ac:dyDescent="0.4">
      <c r="A24" s="9" t="s">
        <v>25</v>
      </c>
      <c r="B24" s="10">
        <f>E10*0.15</f>
        <v>0</v>
      </c>
      <c r="D24" s="13" t="s">
        <v>26</v>
      </c>
      <c r="E24" s="22">
        <f>+B24</f>
        <v>0</v>
      </c>
      <c r="G24" s="13" t="s">
        <v>32</v>
      </c>
      <c r="H24" s="36">
        <f>E25-E24</f>
        <v>0</v>
      </c>
    </row>
    <row r="25" spans="1:17" x14ac:dyDescent="0.4">
      <c r="D25" s="13" t="s">
        <v>27</v>
      </c>
      <c r="E25" s="35">
        <f>E8</f>
        <v>0</v>
      </c>
      <c r="G25" s="13"/>
      <c r="H25" s="36"/>
      <c r="Q25" s="3"/>
    </row>
    <row r="26" spans="1:17" x14ac:dyDescent="0.4">
      <c r="D26" s="13"/>
      <c r="E26" s="35"/>
      <c r="G26" s="13" t="s">
        <v>43</v>
      </c>
      <c r="H26" s="36">
        <f>H21+H24</f>
        <v>0</v>
      </c>
      <c r="Q26" s="3"/>
    </row>
    <row r="27" spans="1:17" x14ac:dyDescent="0.4">
      <c r="A27" s="9" t="s">
        <v>41</v>
      </c>
      <c r="B27" s="24">
        <f>B14-H26</f>
        <v>0</v>
      </c>
      <c r="D27" s="13" t="s">
        <v>44</v>
      </c>
      <c r="E27" s="22">
        <f>B28</f>
        <v>0</v>
      </c>
      <c r="H27" s="37"/>
      <c r="Q27" s="3"/>
    </row>
    <row r="28" spans="1:17" x14ac:dyDescent="0.4">
      <c r="A28" s="9" t="s">
        <v>42</v>
      </c>
      <c r="B28" s="10">
        <f>B27*0.25</f>
        <v>0</v>
      </c>
      <c r="D28" s="13" t="s">
        <v>45</v>
      </c>
      <c r="E28" s="22">
        <f>H26</f>
        <v>0</v>
      </c>
      <c r="H28" s="37"/>
    </row>
    <row r="29" spans="1:17" s="4" customFormat="1" ht="3" customHeight="1" x14ac:dyDescent="0.4">
      <c r="A29" s="11"/>
      <c r="B29" s="21"/>
      <c r="C29" s="8"/>
      <c r="D29" s="11"/>
      <c r="E29" s="21"/>
      <c r="G29" s="11"/>
      <c r="H29" s="20"/>
    </row>
    <row r="30" spans="1:17" x14ac:dyDescent="0.4">
      <c r="A30" s="18" t="s">
        <v>6</v>
      </c>
      <c r="H30" s="37"/>
      <c r="Q30" s="3"/>
    </row>
    <row r="31" spans="1:17" x14ac:dyDescent="0.4">
      <c r="A31" s="17"/>
      <c r="H31" s="37"/>
      <c r="Q31" s="3"/>
    </row>
    <row r="32" spans="1:17" x14ac:dyDescent="0.4">
      <c r="A32" s="9" t="s">
        <v>22</v>
      </c>
      <c r="B32" s="10">
        <f>B10*0.15</f>
        <v>0</v>
      </c>
      <c r="D32" s="13" t="s">
        <v>23</v>
      </c>
      <c r="E32" s="22">
        <f>B32</f>
        <v>0</v>
      </c>
      <c r="G32" s="13" t="s">
        <v>32</v>
      </c>
      <c r="H32" s="36">
        <f>E33-E32</f>
        <v>0</v>
      </c>
    </row>
    <row r="33" spans="1:8" x14ac:dyDescent="0.4">
      <c r="D33" s="13" t="s">
        <v>24</v>
      </c>
      <c r="E33" s="35">
        <f>E6</f>
        <v>0</v>
      </c>
      <c r="G33" s="13"/>
      <c r="H33" s="22"/>
    </row>
    <row r="34" spans="1:8" x14ac:dyDescent="0.4">
      <c r="D34" s="13"/>
      <c r="E34" s="35"/>
      <c r="G34" s="13"/>
      <c r="H34" s="22"/>
    </row>
    <row r="35" spans="1:8" x14ac:dyDescent="0.4">
      <c r="A35" s="9" t="s">
        <v>38</v>
      </c>
      <c r="B35" s="10">
        <f>H10</f>
        <v>0</v>
      </c>
      <c r="D35" s="13" t="s">
        <v>39</v>
      </c>
      <c r="E35" s="22">
        <f>B36</f>
        <v>0</v>
      </c>
      <c r="G35" s="13" t="s">
        <v>32</v>
      </c>
      <c r="H35" s="22">
        <f>E36-E35</f>
        <v>0</v>
      </c>
    </row>
    <row r="36" spans="1:8" s="12" customFormat="1" ht="23.4" customHeight="1" x14ac:dyDescent="0.4">
      <c r="A36" s="9" t="s">
        <v>37</v>
      </c>
      <c r="B36" s="24">
        <f>H8*0.25</f>
        <v>0</v>
      </c>
      <c r="C36" s="25"/>
      <c r="D36" s="13" t="s">
        <v>40</v>
      </c>
      <c r="E36" s="35">
        <f>B35</f>
        <v>0</v>
      </c>
      <c r="G36" s="23"/>
      <c r="H36" s="24"/>
    </row>
    <row r="37" spans="1:8" s="12" customFormat="1" ht="23.4" customHeight="1" x14ac:dyDescent="0.4">
      <c r="A37" s="9"/>
      <c r="B37" s="24"/>
      <c r="C37" s="25"/>
      <c r="D37" s="13"/>
      <c r="E37" s="35"/>
      <c r="G37" s="23"/>
      <c r="H37" s="24"/>
    </row>
    <row r="38" spans="1:8" s="12" customFormat="1" ht="23.4" customHeight="1" x14ac:dyDescent="0.4">
      <c r="A38" s="9"/>
      <c r="B38" s="24"/>
      <c r="C38" s="25"/>
      <c r="D38" s="13"/>
      <c r="E38" s="35"/>
      <c r="G38" s="13" t="s">
        <v>43</v>
      </c>
      <c r="H38" s="35">
        <f>H32+H35</f>
        <v>0</v>
      </c>
    </row>
    <row r="39" spans="1:8" x14ac:dyDescent="0.4">
      <c r="A39" s="9" t="s">
        <v>41</v>
      </c>
      <c r="B39" s="10">
        <f>B14-H38</f>
        <v>0</v>
      </c>
      <c r="D39" s="13" t="s">
        <v>44</v>
      </c>
      <c r="E39" s="22">
        <f>B40</f>
        <v>0</v>
      </c>
    </row>
    <row r="40" spans="1:8" x14ac:dyDescent="0.4">
      <c r="A40" s="9" t="s">
        <v>42</v>
      </c>
      <c r="B40" s="10">
        <f>B39*0.25</f>
        <v>0</v>
      </c>
      <c r="D40" s="13" t="s">
        <v>45</v>
      </c>
      <c r="E40" s="22">
        <f>H38</f>
        <v>0</v>
      </c>
    </row>
    <row r="41" spans="1:8" s="4" customFormat="1" ht="3" customHeight="1" x14ac:dyDescent="0.4">
      <c r="A41" s="11"/>
      <c r="B41" s="21"/>
      <c r="C41" s="8"/>
      <c r="D41" s="11"/>
      <c r="E41" s="21"/>
      <c r="G41" s="11"/>
      <c r="H41" s="20"/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ABBREVIATIONS</vt:lpstr>
      <vt:lpstr>CALCULATOR</vt:lpstr>
    </vt:vector>
  </TitlesOfParts>
  <Company>THDA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Yandell</dc:creator>
  <cp:lastModifiedBy>Wendy Weaver</cp:lastModifiedBy>
  <dcterms:created xsi:type="dcterms:W3CDTF">2023-02-07T13:26:50Z</dcterms:created>
  <dcterms:modified xsi:type="dcterms:W3CDTF">2023-03-31T18:27:30Z</dcterms:modified>
</cp:coreProperties>
</file>